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T:\OREE\DTORG\!!!ARCHDTORG\Складові тарифу ПОН_Постанова_1178\Квітень-Травень 2026\"/>
    </mc:Choice>
  </mc:AlternateContent>
  <xr:revisionPtr revIDLastSave="0" documentId="13_ncr:1_{5E117908-73BD-4525-8EBA-C1B2C14A6D11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Середньоарифметичне значення" sheetId="4" r:id="rId1"/>
    <sheet name="Фактична середня ціна" sheetId="3" r:id="rId2"/>
  </sheets>
  <definedNames>
    <definedName name="_xlnm.Print_Area" localSheetId="0">'Середньоарифметичне значення'!$A$1:$AF$72</definedName>
    <definedName name="_xlnm.Print_Area" localSheetId="1">'Фактична середня ціна'!$A$1:$D$7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F69" i="4" l="1"/>
  <c r="AE69" i="4"/>
  <c r="AD69" i="4"/>
  <c r="AC69" i="4"/>
  <c r="AF68" i="4"/>
  <c r="AE68" i="4"/>
  <c r="AD68" i="4"/>
  <c r="AC68" i="4"/>
  <c r="AF67" i="4"/>
  <c r="AE67" i="4"/>
  <c r="AD67" i="4"/>
  <c r="AC67" i="4"/>
  <c r="AF30" i="4"/>
  <c r="AE30" i="4"/>
  <c r="AD30" i="4"/>
  <c r="AC30" i="4"/>
  <c r="AF31" i="4" l="1"/>
  <c r="AE31" i="4"/>
  <c r="AD31" i="4"/>
  <c r="AC31" i="4"/>
  <c r="AC33" i="4"/>
  <c r="AD33" i="4"/>
  <c r="AE33" i="4"/>
  <c r="AF33" i="4"/>
  <c r="AD34" i="4"/>
  <c r="AE34" i="4"/>
  <c r="AF34" i="4"/>
  <c r="AC34" i="4"/>
  <c r="C6" i="3"/>
  <c r="B6" i="3"/>
  <c r="AF66" i="4"/>
  <c r="AE66" i="4"/>
  <c r="AD66" i="4"/>
  <c r="AC66" i="4"/>
  <c r="AF65" i="4"/>
  <c r="AE65" i="4"/>
  <c r="AD65" i="4"/>
  <c r="AC65" i="4"/>
  <c r="AF64" i="4"/>
  <c r="AE64" i="4"/>
  <c r="AD64" i="4"/>
  <c r="AC64" i="4"/>
  <c r="AF63" i="4"/>
  <c r="AE63" i="4"/>
  <c r="AD63" i="4"/>
  <c r="AC63" i="4"/>
  <c r="AF62" i="4"/>
  <c r="AE62" i="4"/>
  <c r="AD62" i="4"/>
  <c r="AC62" i="4"/>
  <c r="AF61" i="4"/>
  <c r="AE61" i="4"/>
  <c r="AD61" i="4"/>
  <c r="AC61" i="4"/>
  <c r="AF60" i="4"/>
  <c r="AE60" i="4"/>
  <c r="AD60" i="4"/>
  <c r="AC60" i="4"/>
  <c r="AF59" i="4"/>
  <c r="AE59" i="4"/>
  <c r="AD59" i="4"/>
  <c r="AC59" i="4"/>
  <c r="AF58" i="4"/>
  <c r="AE58" i="4"/>
  <c r="AD58" i="4"/>
  <c r="AC58" i="4"/>
  <c r="AF57" i="4"/>
  <c r="AE57" i="4"/>
  <c r="AD57" i="4"/>
  <c r="AC57" i="4"/>
  <c r="AF56" i="4"/>
  <c r="AE56" i="4"/>
  <c r="AD56" i="4"/>
  <c r="AC56" i="4"/>
  <c r="AF55" i="4"/>
  <c r="AE55" i="4"/>
  <c r="AD55" i="4"/>
  <c r="AC55" i="4"/>
  <c r="AF54" i="4"/>
  <c r="AE54" i="4"/>
  <c r="AD54" i="4"/>
  <c r="AC54" i="4"/>
  <c r="AF53" i="4"/>
  <c r="AE53" i="4"/>
  <c r="AD53" i="4"/>
  <c r="AC53" i="4"/>
  <c r="AF52" i="4"/>
  <c r="AE52" i="4"/>
  <c r="AD52" i="4"/>
  <c r="AC52" i="4"/>
  <c r="AF51" i="4"/>
  <c r="AE51" i="4"/>
  <c r="AD51" i="4"/>
  <c r="AC51" i="4"/>
  <c r="AF50" i="4"/>
  <c r="AE50" i="4"/>
  <c r="AD50" i="4"/>
  <c r="AC50" i="4"/>
  <c r="AF49" i="4"/>
  <c r="AE49" i="4"/>
  <c r="AD49" i="4"/>
  <c r="AC49" i="4"/>
  <c r="AF48" i="4"/>
  <c r="AE48" i="4"/>
  <c r="AD48" i="4"/>
  <c r="AC48" i="4"/>
  <c r="AF47" i="4"/>
  <c r="AE47" i="4"/>
  <c r="AD47" i="4"/>
  <c r="AC47" i="4"/>
  <c r="AF46" i="4"/>
  <c r="AE46" i="4"/>
  <c r="AD46" i="4"/>
  <c r="AC46" i="4"/>
  <c r="AF45" i="4"/>
  <c r="AE45" i="4"/>
  <c r="AD45" i="4"/>
  <c r="AC45" i="4"/>
  <c r="AF44" i="4"/>
  <c r="AE44" i="4"/>
  <c r="AD44" i="4"/>
  <c r="AC44" i="4"/>
  <c r="AF43" i="4"/>
  <c r="AE43" i="4"/>
  <c r="AD43" i="4"/>
  <c r="AC43" i="4"/>
  <c r="AF42" i="4"/>
  <c r="AE42" i="4"/>
  <c r="AD42" i="4"/>
  <c r="AC42" i="4"/>
  <c r="AF41" i="4"/>
  <c r="AE41" i="4"/>
  <c r="AD41" i="4"/>
  <c r="AC41" i="4"/>
  <c r="AF40" i="4"/>
  <c r="AE40" i="4"/>
  <c r="AD40" i="4"/>
  <c r="AC40" i="4"/>
  <c r="AF32" i="4"/>
  <c r="AE32" i="4"/>
  <c r="AD32" i="4"/>
  <c r="AC32" i="4"/>
  <c r="AF29" i="4"/>
  <c r="AE29" i="4"/>
  <c r="AD29" i="4"/>
  <c r="AC29" i="4"/>
  <c r="AF28" i="4"/>
  <c r="AE28" i="4"/>
  <c r="AD28" i="4"/>
  <c r="AC28" i="4"/>
  <c r="AF27" i="4"/>
  <c r="AE27" i="4"/>
  <c r="AD27" i="4"/>
  <c r="AC27" i="4"/>
  <c r="AF26" i="4"/>
  <c r="AE26" i="4"/>
  <c r="AD26" i="4"/>
  <c r="AC26" i="4"/>
  <c r="AF25" i="4"/>
  <c r="AE25" i="4"/>
  <c r="AD25" i="4"/>
  <c r="AC25" i="4"/>
  <c r="AF24" i="4"/>
  <c r="AE24" i="4"/>
  <c r="AD24" i="4"/>
  <c r="AC24" i="4"/>
  <c r="AF23" i="4"/>
  <c r="AE23" i="4"/>
  <c r="AD23" i="4"/>
  <c r="AC23" i="4"/>
  <c r="AF22" i="4"/>
  <c r="AE22" i="4"/>
  <c r="AD22" i="4"/>
  <c r="AC22" i="4"/>
  <c r="AF21" i="4"/>
  <c r="AE21" i="4"/>
  <c r="AD21" i="4"/>
  <c r="AC21" i="4"/>
  <c r="AF20" i="4"/>
  <c r="AE20" i="4"/>
  <c r="AD20" i="4"/>
  <c r="AC20" i="4"/>
  <c r="AF19" i="4"/>
  <c r="AE19" i="4"/>
  <c r="AD19" i="4"/>
  <c r="AC19" i="4"/>
  <c r="AF18" i="4"/>
  <c r="AE18" i="4"/>
  <c r="AD18" i="4"/>
  <c r="AC18" i="4"/>
  <c r="AF17" i="4"/>
  <c r="AE17" i="4"/>
  <c r="AD17" i="4"/>
  <c r="AC17" i="4"/>
  <c r="AF16" i="4"/>
  <c r="AE16" i="4"/>
  <c r="AD16" i="4"/>
  <c r="AC16" i="4"/>
  <c r="AF15" i="4"/>
  <c r="AE15" i="4"/>
  <c r="AD15" i="4"/>
  <c r="AC15" i="4"/>
  <c r="AF14" i="4"/>
  <c r="AE14" i="4"/>
  <c r="AD14" i="4"/>
  <c r="AC14" i="4"/>
  <c r="AF13" i="4"/>
  <c r="AE13" i="4"/>
  <c r="AD13" i="4"/>
  <c r="AC13" i="4"/>
  <c r="AF12" i="4"/>
  <c r="AE12" i="4"/>
  <c r="AD12" i="4"/>
  <c r="AC12" i="4"/>
  <c r="AF11" i="4"/>
  <c r="AE11" i="4"/>
  <c r="AD11" i="4"/>
  <c r="AC11" i="4"/>
  <c r="AF10" i="4"/>
  <c r="AE10" i="4"/>
  <c r="AD10" i="4"/>
  <c r="AC10" i="4"/>
  <c r="AF9" i="4"/>
  <c r="AE9" i="4"/>
  <c r="AD9" i="4"/>
  <c r="AC9" i="4"/>
  <c r="AF8" i="4"/>
  <c r="AE8" i="4"/>
  <c r="AD8" i="4"/>
  <c r="AC8" i="4"/>
  <c r="AF7" i="4"/>
  <c r="AE7" i="4"/>
  <c r="AD7" i="4"/>
  <c r="AC7" i="4"/>
  <c r="AF6" i="4"/>
  <c r="AE6" i="4"/>
  <c r="AD6" i="4"/>
  <c r="AC6" i="4"/>
  <c r="AF39" i="4"/>
  <c r="AE39" i="4"/>
  <c r="AD39" i="4"/>
  <c r="AC39" i="4"/>
  <c r="AF5" i="4"/>
  <c r="AE5" i="4"/>
  <c r="AD5" i="4"/>
  <c r="AC5" i="4"/>
  <c r="D5" i="3"/>
  <c r="D4" i="3"/>
  <c r="D6" i="3" l="1"/>
  <c r="AF71" i="4"/>
</calcChain>
</file>

<file path=xl/sharedStrings.xml><?xml version="1.0" encoding="utf-8"?>
<sst xmlns="http://schemas.openxmlformats.org/spreadsheetml/2006/main" count="18" uniqueCount="16">
  <si>
    <t>Місяць</t>
  </si>
  <si>
    <t>Загальна вартість купівлі - продажу електричної енергії (без ПДВ), грн.</t>
  </si>
  <si>
    <t>Всього</t>
  </si>
  <si>
    <t xml:space="preserve">Доба / Година </t>
  </si>
  <si>
    <t xml:space="preserve">Доба / Ціна </t>
  </si>
  <si>
    <t>Загальний обсяг купівлі - продажу електричної енергії, МВт∙год</t>
  </si>
  <si>
    <t>Фактична середня ціна
(без ПДВ), грн/МВт∙год</t>
  </si>
  <si>
    <t>Визначення середньоарифметичного значення ціни на електричну енергію за 4 години з найвищими цінами ринку «на добу наперед» для кожної доби перших 2 місяців базового періоду (квітень та травень 2026 року)</t>
  </si>
  <si>
    <t>Середньозважені ціни на ринку «на добу наперед» за квітень 2026 року (без ПДВ), грн/МВт·год</t>
  </si>
  <si>
    <t>Найвищі ціни за 4 години для кожної доби на ринку «на добу наперед»
за квітень 2026 року (без ПДВ), грн/МВт·год</t>
  </si>
  <si>
    <t>Середньозважені ціни на ринку «на добу наперед» за травень 2026 року (без ПДВ), грн/МВт·год</t>
  </si>
  <si>
    <t>Найвищі ціни за 4 години для кожної доби на ринку «на добу наперед»
за травень 2026 року (без ПДВ), грн/МВт·год</t>
  </si>
  <si>
    <t xml:space="preserve">Середньоарифметичне значення ціни на електричну енергію за 4 години з найвищими цінами ринку «на добу наперед» для кожної доби перших 2 місяців базового періоду (квітень та травень 2026 року) (без ПДВ), грн/МВт∙год </t>
  </si>
  <si>
    <t>Визначення фактичної середньої ціни на електричну енергію, що склалася на ринку «на добу наперед» за перші 2 місяці базового періоду (квітень та травень 2026 року)</t>
  </si>
  <si>
    <t>Квітень 2026 року</t>
  </si>
  <si>
    <t>Травень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</si>
</sst>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.00"/>
    <numFmt numFmtId="165" formatCode="#,##0.0"/>
  </numFmts>
  <fonts count="5" x14ac:knownFonts="1">
    <font>
      <sz val="11"/>
      <color indexed="8"/>
      <name val="Calibri"/>
    </font>
    <font>
      <sz val="11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Fill="0" applyProtection="0"/>
  </cellStyleXfs>
  <cellXfs count="29">
    <xf numFmtId="0" fontId="0" fillId="0" borderId="0" xfId="0" applyFill="1" applyProtection="1"/>
    <xf numFmtId="164" fontId="0" fillId="0" borderId="0" xfId="0" applyNumberFormat="1" applyFill="1" applyProtection="1"/>
    <xf numFmtId="4" fontId="0" fillId="0" borderId="0" xfId="0" applyNumberFormat="1" applyFill="1" applyProtection="1"/>
    <xf numFmtId="4" fontId="0" fillId="0" borderId="1" xfId="0" applyNumberFormat="1" applyFill="1" applyBorder="1" applyProtection="1"/>
    <xf numFmtId="164" fontId="0" fillId="0" borderId="1" xfId="0" applyNumberFormat="1" applyFill="1" applyBorder="1" applyProtection="1"/>
    <xf numFmtId="0" fontId="0" fillId="0" borderId="0" xfId="0" applyFill="1" applyBorder="1" applyProtection="1"/>
    <xf numFmtId="0" fontId="4" fillId="0" borderId="0" xfId="0" applyFont="1" applyFill="1" applyAlignment="1" applyProtection="1">
      <alignment wrapText="1"/>
    </xf>
    <xf numFmtId="164" fontId="3" fillId="2" borderId="1" xfId="0" applyNumberFormat="1" applyFont="1" applyFill="1" applyBorder="1" applyProtection="1"/>
    <xf numFmtId="4" fontId="0" fillId="0" borderId="1" xfId="0" applyNumberFormat="1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left"/>
    </xf>
    <xf numFmtId="4" fontId="0" fillId="0" borderId="0" xfId="0" applyNumberFormat="1" applyFill="1" applyBorder="1" applyProtection="1"/>
    <xf numFmtId="4" fontId="0" fillId="0" borderId="0" xfId="0" applyNumberFormat="1" applyFill="1" applyBorder="1" applyAlignment="1" applyProtection="1">
      <alignment horizontal="center"/>
    </xf>
    <xf numFmtId="165" fontId="0" fillId="0" borderId="1" xfId="0" applyNumberFormat="1" applyFill="1" applyBorder="1" applyProtection="1"/>
    <xf numFmtId="165" fontId="3" fillId="2" borderId="1" xfId="0" applyNumberFormat="1" applyFont="1" applyFill="1" applyBorder="1" applyProtection="1"/>
    <xf numFmtId="49" fontId="4" fillId="0" borderId="0" xfId="0" applyNumberFormat="1" applyFont="1" applyFill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/>
    </xf>
    <xf numFmtId="1" fontId="3" fillId="0" borderId="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" fontId="2" fillId="2" borderId="2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F6E00"/>
      <rgbColor rgb="00C6C6C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73"/>
  <sheetViews>
    <sheetView view="pageBreakPreview" zoomScale="70" zoomScaleNormal="100" zoomScaleSheetLayoutView="70" workbookViewId="0">
      <selection sqref="A1:AF72"/>
    </sheetView>
  </sheetViews>
  <sheetFormatPr defaultRowHeight="14.4" x14ac:dyDescent="0.3"/>
  <cols>
    <col min="1" max="1" width="14.44140625" bestFit="1" customWidth="1"/>
    <col min="2" max="25" width="9.77734375" bestFit="1" customWidth="1"/>
    <col min="26" max="26" width="9.109375" hidden="1" customWidth="1"/>
    <col min="28" max="32" width="20.109375" customWidth="1"/>
  </cols>
  <sheetData>
    <row r="1" spans="1:42" ht="48" customHeight="1" x14ac:dyDescent="0.3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</row>
    <row r="2" spans="1:42" ht="15.9" customHeigh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</row>
    <row r="3" spans="1:42" ht="48" customHeight="1" x14ac:dyDescent="0.4">
      <c r="A3" s="24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B3" s="25" t="s">
        <v>9</v>
      </c>
      <c r="AC3" s="25"/>
      <c r="AD3" s="25"/>
      <c r="AE3" s="25"/>
      <c r="AF3" s="25"/>
    </row>
    <row r="4" spans="1:42" x14ac:dyDescent="0.3">
      <c r="A4" s="15" t="s">
        <v>3</v>
      </c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N4" s="16">
        <v>13</v>
      </c>
      <c r="O4" s="16">
        <v>14</v>
      </c>
      <c r="P4" s="16">
        <v>15</v>
      </c>
      <c r="Q4" s="16">
        <v>16</v>
      </c>
      <c r="R4" s="16">
        <v>17</v>
      </c>
      <c r="S4" s="16">
        <v>18</v>
      </c>
      <c r="T4" s="16">
        <v>19</v>
      </c>
      <c r="U4" s="16">
        <v>20</v>
      </c>
      <c r="V4" s="16">
        <v>21</v>
      </c>
      <c r="W4" s="16">
        <v>22</v>
      </c>
      <c r="X4" s="16">
        <v>23</v>
      </c>
      <c r="Y4" s="16">
        <v>24</v>
      </c>
      <c r="Z4" s="16">
        <v>25</v>
      </c>
      <c r="AB4" s="15" t="s">
        <v>4</v>
      </c>
      <c r="AC4" s="18">
        <v>1</v>
      </c>
      <c r="AD4" s="18">
        <v>2</v>
      </c>
      <c r="AE4" s="18">
        <v>3</v>
      </c>
      <c r="AF4" s="18">
        <v>4</v>
      </c>
    </row>
    <row r="5" spans="1:42" x14ac:dyDescent="0.3">
      <c r="A5" s="17">
        <v>1</v>
      </c>
      <c r="B5" s="3">
        <v>3500</v>
      </c>
      <c r="C5" s="3">
        <v>3200</v>
      </c>
      <c r="D5" s="3">
        <v>2600</v>
      </c>
      <c r="E5" s="3">
        <v>2600</v>
      </c>
      <c r="F5" s="3">
        <v>2600</v>
      </c>
      <c r="G5" s="3">
        <v>3200</v>
      </c>
      <c r="H5" s="3">
        <v>5573</v>
      </c>
      <c r="I5" s="3">
        <v>6900</v>
      </c>
      <c r="J5" s="3">
        <v>6900</v>
      </c>
      <c r="K5" s="3">
        <v>6900</v>
      </c>
      <c r="L5" s="3">
        <v>6900</v>
      </c>
      <c r="M5" s="3">
        <v>5600</v>
      </c>
      <c r="N5" s="3">
        <v>5599</v>
      </c>
      <c r="O5" s="3">
        <v>5545.24</v>
      </c>
      <c r="P5" s="3">
        <v>5488.8</v>
      </c>
      <c r="Q5" s="3">
        <v>5518.36</v>
      </c>
      <c r="R5" s="3">
        <v>5578.87</v>
      </c>
      <c r="S5" s="3">
        <v>5950</v>
      </c>
      <c r="T5" s="3">
        <v>7200</v>
      </c>
      <c r="U5" s="3">
        <v>10855</v>
      </c>
      <c r="V5" s="3">
        <v>12999</v>
      </c>
      <c r="W5" s="3">
        <v>11000</v>
      </c>
      <c r="X5" s="3">
        <v>6000</v>
      </c>
      <c r="Y5" s="3">
        <v>6500</v>
      </c>
      <c r="Z5" s="3"/>
      <c r="AB5" s="17">
        <v>1</v>
      </c>
      <c r="AC5" s="8">
        <f>LARGE(B5:Y5,1)</f>
        <v>12999</v>
      </c>
      <c r="AD5" s="8">
        <f>LARGE(B5:Y5,2)</f>
        <v>11000</v>
      </c>
      <c r="AE5" s="8">
        <f>LARGE(B5:Y5,3)</f>
        <v>10855</v>
      </c>
      <c r="AF5" s="8">
        <f>LARGE(B5:Y5,4)</f>
        <v>7200</v>
      </c>
      <c r="AK5" s="2"/>
      <c r="AL5" s="2"/>
      <c r="AM5" s="2"/>
      <c r="AN5" s="2"/>
      <c r="AO5" s="2"/>
      <c r="AP5" s="2"/>
    </row>
    <row r="6" spans="1:42" x14ac:dyDescent="0.3">
      <c r="A6" s="17">
        <v>2</v>
      </c>
      <c r="B6" s="3">
        <v>3500</v>
      </c>
      <c r="C6" s="3">
        <v>3500</v>
      </c>
      <c r="D6" s="3">
        <v>2900</v>
      </c>
      <c r="E6" s="3">
        <v>2600</v>
      </c>
      <c r="F6" s="3">
        <v>2900</v>
      </c>
      <c r="G6" s="3">
        <v>4300</v>
      </c>
      <c r="H6" s="3">
        <v>5576.23</v>
      </c>
      <c r="I6" s="3">
        <v>6900</v>
      </c>
      <c r="J6" s="3">
        <v>6900</v>
      </c>
      <c r="K6" s="3">
        <v>6800.1</v>
      </c>
      <c r="L6" s="3">
        <v>4200</v>
      </c>
      <c r="M6" s="3">
        <v>2450</v>
      </c>
      <c r="N6" s="3">
        <v>500</v>
      </c>
      <c r="O6" s="3">
        <v>500</v>
      </c>
      <c r="P6" s="3">
        <v>930</v>
      </c>
      <c r="Q6" s="3">
        <v>1500</v>
      </c>
      <c r="R6" s="3">
        <v>3100</v>
      </c>
      <c r="S6" s="3">
        <v>5500</v>
      </c>
      <c r="T6" s="3">
        <v>7350</v>
      </c>
      <c r="U6" s="3">
        <v>9903</v>
      </c>
      <c r="V6" s="3">
        <v>10900</v>
      </c>
      <c r="W6" s="3">
        <v>9444</v>
      </c>
      <c r="X6" s="3">
        <v>8499</v>
      </c>
      <c r="Y6" s="3">
        <v>6867.2</v>
      </c>
      <c r="Z6" s="3"/>
      <c r="AB6" s="17">
        <v>2</v>
      </c>
      <c r="AC6" s="8">
        <f t="shared" ref="AC6:AC34" si="0">LARGE(B6:Y6,1)</f>
        <v>10900</v>
      </c>
      <c r="AD6" s="8">
        <f t="shared" ref="AD6:AD32" si="1">LARGE(B6:Y6,2)</f>
        <v>9903</v>
      </c>
      <c r="AE6" s="8">
        <f t="shared" ref="AE6:AE32" si="2">LARGE(B6:Y6,3)</f>
        <v>9444</v>
      </c>
      <c r="AF6" s="8">
        <f t="shared" ref="AF6:AF32" si="3">LARGE(B6:Y6,4)</f>
        <v>8499</v>
      </c>
      <c r="AK6" s="2"/>
      <c r="AL6" s="2"/>
      <c r="AM6" s="2"/>
      <c r="AN6" s="2"/>
    </row>
    <row r="7" spans="1:42" x14ac:dyDescent="0.3">
      <c r="A7" s="17">
        <v>3</v>
      </c>
      <c r="B7" s="3">
        <v>5300</v>
      </c>
      <c r="C7" s="3">
        <v>3200</v>
      </c>
      <c r="D7" s="3">
        <v>2900</v>
      </c>
      <c r="E7" s="3">
        <v>2470</v>
      </c>
      <c r="F7" s="3">
        <v>2900</v>
      </c>
      <c r="G7" s="3">
        <v>3149.1</v>
      </c>
      <c r="H7" s="3">
        <v>4700</v>
      </c>
      <c r="I7" s="3">
        <v>6900</v>
      </c>
      <c r="J7" s="3">
        <v>6900</v>
      </c>
      <c r="K7" s="3">
        <v>6787</v>
      </c>
      <c r="L7" s="3">
        <v>6258</v>
      </c>
      <c r="M7" s="3">
        <v>5200</v>
      </c>
      <c r="N7" s="3">
        <v>2500</v>
      </c>
      <c r="O7" s="3">
        <v>2000</v>
      </c>
      <c r="P7" s="3">
        <v>2500</v>
      </c>
      <c r="Q7" s="3">
        <v>2500</v>
      </c>
      <c r="R7" s="3">
        <v>3000</v>
      </c>
      <c r="S7" s="3">
        <v>4978</v>
      </c>
      <c r="T7" s="3">
        <v>6500</v>
      </c>
      <c r="U7" s="3">
        <v>8349</v>
      </c>
      <c r="V7" s="3">
        <v>9800</v>
      </c>
      <c r="W7" s="3">
        <v>8787</v>
      </c>
      <c r="X7" s="3">
        <v>7100</v>
      </c>
      <c r="Y7" s="3">
        <v>6331</v>
      </c>
      <c r="Z7" s="3"/>
      <c r="AB7" s="17">
        <v>3</v>
      </c>
      <c r="AC7" s="8">
        <f t="shared" si="0"/>
        <v>9800</v>
      </c>
      <c r="AD7" s="8">
        <f t="shared" si="1"/>
        <v>8787</v>
      </c>
      <c r="AE7" s="8">
        <f t="shared" si="2"/>
        <v>8349</v>
      </c>
      <c r="AF7" s="8">
        <f t="shared" si="3"/>
        <v>7100</v>
      </c>
      <c r="AK7" s="2"/>
      <c r="AL7" s="2"/>
      <c r="AM7" s="2"/>
      <c r="AN7" s="2"/>
    </row>
    <row r="8" spans="1:42" x14ac:dyDescent="0.3">
      <c r="A8" s="17">
        <v>4</v>
      </c>
      <c r="B8" s="3">
        <v>5569.7</v>
      </c>
      <c r="C8" s="3">
        <v>3600</v>
      </c>
      <c r="D8" s="3">
        <v>2340</v>
      </c>
      <c r="E8" s="3">
        <v>1800</v>
      </c>
      <c r="F8" s="3">
        <v>1820</v>
      </c>
      <c r="G8" s="3">
        <v>3000</v>
      </c>
      <c r="H8" s="3">
        <v>3300</v>
      </c>
      <c r="I8" s="3">
        <v>3300</v>
      </c>
      <c r="J8" s="3">
        <v>3300</v>
      </c>
      <c r="K8" s="3">
        <v>1950</v>
      </c>
      <c r="L8" s="3">
        <v>285</v>
      </c>
      <c r="M8" s="3">
        <v>195</v>
      </c>
      <c r="N8" s="3">
        <v>14</v>
      </c>
      <c r="O8" s="3">
        <v>11</v>
      </c>
      <c r="P8" s="3">
        <v>11</v>
      </c>
      <c r="Q8" s="3">
        <v>14</v>
      </c>
      <c r="R8" s="3">
        <v>2200</v>
      </c>
      <c r="S8" s="3">
        <v>3940</v>
      </c>
      <c r="T8" s="3">
        <v>5500</v>
      </c>
      <c r="U8" s="3">
        <v>7200</v>
      </c>
      <c r="V8" s="3">
        <v>8336</v>
      </c>
      <c r="W8" s="3">
        <v>8090</v>
      </c>
      <c r="X8" s="3">
        <v>6844</v>
      </c>
      <c r="Y8" s="3">
        <v>5000</v>
      </c>
      <c r="Z8" s="3"/>
      <c r="AB8" s="17">
        <v>4</v>
      </c>
      <c r="AC8" s="8">
        <f t="shared" si="0"/>
        <v>8336</v>
      </c>
      <c r="AD8" s="8">
        <f t="shared" si="1"/>
        <v>8090</v>
      </c>
      <c r="AE8" s="8">
        <f t="shared" si="2"/>
        <v>7200</v>
      </c>
      <c r="AF8" s="8">
        <f t="shared" si="3"/>
        <v>6844</v>
      </c>
      <c r="AK8" s="2"/>
      <c r="AL8" s="2"/>
      <c r="AM8" s="2"/>
      <c r="AN8" s="2"/>
    </row>
    <row r="9" spans="1:42" x14ac:dyDescent="0.3">
      <c r="A9" s="17">
        <v>5</v>
      </c>
      <c r="B9" s="3">
        <v>3600</v>
      </c>
      <c r="C9" s="3">
        <v>3000</v>
      </c>
      <c r="D9" s="3">
        <v>678</v>
      </c>
      <c r="E9" s="3">
        <v>100</v>
      </c>
      <c r="F9" s="3">
        <v>100</v>
      </c>
      <c r="G9" s="3">
        <v>100</v>
      </c>
      <c r="H9" s="3">
        <v>1500</v>
      </c>
      <c r="I9" s="3">
        <v>2450</v>
      </c>
      <c r="J9" s="3">
        <v>2400</v>
      </c>
      <c r="K9" s="3">
        <v>11</v>
      </c>
      <c r="L9" s="3">
        <v>10</v>
      </c>
      <c r="M9" s="3">
        <v>10</v>
      </c>
      <c r="N9" s="3">
        <v>10</v>
      </c>
      <c r="O9" s="3">
        <v>10</v>
      </c>
      <c r="P9" s="3">
        <v>10</v>
      </c>
      <c r="Q9" s="3">
        <v>10</v>
      </c>
      <c r="R9" s="3">
        <v>1750</v>
      </c>
      <c r="S9" s="3">
        <v>3350</v>
      </c>
      <c r="T9" s="3">
        <v>4400</v>
      </c>
      <c r="U9" s="3">
        <v>5950</v>
      </c>
      <c r="V9" s="3">
        <v>7502.4</v>
      </c>
      <c r="W9" s="3">
        <v>7281</v>
      </c>
      <c r="X9" s="3">
        <v>5400</v>
      </c>
      <c r="Y9" s="3">
        <v>4500</v>
      </c>
      <c r="Z9" s="3"/>
      <c r="AB9" s="17">
        <v>5</v>
      </c>
      <c r="AC9" s="8">
        <f t="shared" si="0"/>
        <v>7502.4</v>
      </c>
      <c r="AD9" s="8">
        <f t="shared" si="1"/>
        <v>7281</v>
      </c>
      <c r="AE9" s="8">
        <f t="shared" si="2"/>
        <v>5950</v>
      </c>
      <c r="AF9" s="8">
        <f t="shared" si="3"/>
        <v>5400</v>
      </c>
      <c r="AK9" s="2"/>
      <c r="AL9" s="2"/>
      <c r="AM9" s="2"/>
      <c r="AN9" s="2"/>
    </row>
    <row r="10" spans="1:42" x14ac:dyDescent="0.3">
      <c r="A10" s="17">
        <v>6</v>
      </c>
      <c r="B10" s="3">
        <v>3600</v>
      </c>
      <c r="C10" s="3">
        <v>980</v>
      </c>
      <c r="D10" s="3">
        <v>576.29999999999995</v>
      </c>
      <c r="E10" s="3">
        <v>100</v>
      </c>
      <c r="F10" s="3">
        <v>100</v>
      </c>
      <c r="G10" s="3">
        <v>899</v>
      </c>
      <c r="H10" s="3">
        <v>3499</v>
      </c>
      <c r="I10" s="3">
        <v>4238</v>
      </c>
      <c r="J10" s="3">
        <v>3800</v>
      </c>
      <c r="K10" s="3">
        <v>1900</v>
      </c>
      <c r="L10" s="3">
        <v>10</v>
      </c>
      <c r="M10" s="3">
        <v>10</v>
      </c>
      <c r="N10" s="3">
        <v>10</v>
      </c>
      <c r="O10" s="3">
        <v>10</v>
      </c>
      <c r="P10" s="3">
        <v>10</v>
      </c>
      <c r="Q10" s="3">
        <v>10</v>
      </c>
      <c r="R10" s="3">
        <v>1790</v>
      </c>
      <c r="S10" s="3">
        <v>3400</v>
      </c>
      <c r="T10" s="3">
        <v>4450</v>
      </c>
      <c r="U10" s="3">
        <v>6500</v>
      </c>
      <c r="V10" s="3">
        <v>8383</v>
      </c>
      <c r="W10" s="3">
        <v>8199</v>
      </c>
      <c r="X10" s="3">
        <v>6000</v>
      </c>
      <c r="Y10" s="3">
        <v>4500</v>
      </c>
      <c r="Z10" s="3"/>
      <c r="AB10" s="17">
        <v>6</v>
      </c>
      <c r="AC10" s="8">
        <f t="shared" si="0"/>
        <v>8383</v>
      </c>
      <c r="AD10" s="8">
        <f t="shared" si="1"/>
        <v>8199</v>
      </c>
      <c r="AE10" s="8">
        <f t="shared" si="2"/>
        <v>6500</v>
      </c>
      <c r="AF10" s="8">
        <f t="shared" si="3"/>
        <v>6000</v>
      </c>
      <c r="AK10" s="2"/>
      <c r="AL10" s="2"/>
      <c r="AM10" s="2"/>
      <c r="AN10" s="2"/>
    </row>
    <row r="11" spans="1:42" x14ac:dyDescent="0.3">
      <c r="A11" s="17">
        <v>7</v>
      </c>
      <c r="B11" s="3">
        <v>5570.1</v>
      </c>
      <c r="C11" s="3">
        <v>5575.72</v>
      </c>
      <c r="D11" s="3">
        <v>3800</v>
      </c>
      <c r="E11" s="3">
        <v>4000</v>
      </c>
      <c r="F11" s="3">
        <v>4800</v>
      </c>
      <c r="G11" s="3">
        <v>5577.39</v>
      </c>
      <c r="H11" s="3">
        <v>5600</v>
      </c>
      <c r="I11" s="3">
        <v>6900</v>
      </c>
      <c r="J11" s="3">
        <v>6899.5</v>
      </c>
      <c r="K11" s="3">
        <v>5875.94</v>
      </c>
      <c r="L11" s="3">
        <v>2500</v>
      </c>
      <c r="M11" s="3">
        <v>2600</v>
      </c>
      <c r="N11" s="3">
        <v>1000.01</v>
      </c>
      <c r="O11" s="3">
        <v>599</v>
      </c>
      <c r="P11" s="3">
        <v>999</v>
      </c>
      <c r="Q11" s="3">
        <v>1300</v>
      </c>
      <c r="R11" s="3">
        <v>2500</v>
      </c>
      <c r="S11" s="3">
        <v>3500</v>
      </c>
      <c r="T11" s="3">
        <v>7988</v>
      </c>
      <c r="U11" s="3">
        <v>14976.3</v>
      </c>
      <c r="V11" s="3">
        <v>15000</v>
      </c>
      <c r="W11" s="3">
        <v>14999</v>
      </c>
      <c r="X11" s="3">
        <v>11500</v>
      </c>
      <c r="Y11" s="3">
        <v>6900</v>
      </c>
      <c r="Z11" s="3"/>
      <c r="AB11" s="17">
        <v>7</v>
      </c>
      <c r="AC11" s="8">
        <f t="shared" si="0"/>
        <v>15000</v>
      </c>
      <c r="AD11" s="8">
        <f t="shared" si="1"/>
        <v>14999</v>
      </c>
      <c r="AE11" s="8">
        <f t="shared" si="2"/>
        <v>14976.3</v>
      </c>
      <c r="AF11" s="8">
        <f t="shared" si="3"/>
        <v>11500</v>
      </c>
      <c r="AK11" s="2"/>
      <c r="AL11" s="2"/>
      <c r="AM11" s="2"/>
      <c r="AN11" s="2"/>
    </row>
    <row r="12" spans="1:42" x14ac:dyDescent="0.3">
      <c r="A12" s="17">
        <v>8</v>
      </c>
      <c r="B12" s="3">
        <v>4000</v>
      </c>
      <c r="C12" s="3">
        <v>3100</v>
      </c>
      <c r="D12" s="3">
        <v>576.29999999999995</v>
      </c>
      <c r="E12" s="3">
        <v>434</v>
      </c>
      <c r="F12" s="3">
        <v>434</v>
      </c>
      <c r="G12" s="3">
        <v>2800</v>
      </c>
      <c r="H12" s="3">
        <v>4000</v>
      </c>
      <c r="I12" s="3">
        <v>5889.36</v>
      </c>
      <c r="J12" s="3">
        <v>6850</v>
      </c>
      <c r="K12" s="3">
        <v>5875.25</v>
      </c>
      <c r="L12" s="3">
        <v>5550</v>
      </c>
      <c r="M12" s="3">
        <v>2499</v>
      </c>
      <c r="N12" s="3">
        <v>799</v>
      </c>
      <c r="O12" s="3">
        <v>499</v>
      </c>
      <c r="P12" s="3">
        <v>475</v>
      </c>
      <c r="Q12" s="3">
        <v>499</v>
      </c>
      <c r="R12" s="3">
        <v>2500</v>
      </c>
      <c r="S12" s="3">
        <v>3350</v>
      </c>
      <c r="T12" s="3">
        <v>5400</v>
      </c>
      <c r="U12" s="3">
        <v>7200</v>
      </c>
      <c r="V12" s="3">
        <v>9800</v>
      </c>
      <c r="W12" s="3">
        <v>9000</v>
      </c>
      <c r="X12" s="3">
        <v>4200</v>
      </c>
      <c r="Y12" s="3">
        <v>5000</v>
      </c>
      <c r="Z12" s="3"/>
      <c r="AB12" s="17">
        <v>8</v>
      </c>
      <c r="AC12" s="8">
        <f t="shared" si="0"/>
        <v>9800</v>
      </c>
      <c r="AD12" s="8">
        <f t="shared" si="1"/>
        <v>9000</v>
      </c>
      <c r="AE12" s="8">
        <f t="shared" si="2"/>
        <v>7200</v>
      </c>
      <c r="AF12" s="8">
        <f t="shared" si="3"/>
        <v>6850</v>
      </c>
      <c r="AK12" s="2"/>
      <c r="AL12" s="2"/>
      <c r="AM12" s="2"/>
      <c r="AN12" s="2"/>
    </row>
    <row r="13" spans="1:42" x14ac:dyDescent="0.3">
      <c r="A13" s="17">
        <v>9</v>
      </c>
      <c r="B13" s="3">
        <v>4200</v>
      </c>
      <c r="C13" s="3">
        <v>3300</v>
      </c>
      <c r="D13" s="3">
        <v>3100</v>
      </c>
      <c r="E13" s="3">
        <v>3100</v>
      </c>
      <c r="F13" s="3">
        <v>3100</v>
      </c>
      <c r="G13" s="3">
        <v>3300</v>
      </c>
      <c r="H13" s="3">
        <v>5570.5</v>
      </c>
      <c r="I13" s="3">
        <v>6900</v>
      </c>
      <c r="J13" s="3">
        <v>6900</v>
      </c>
      <c r="K13" s="3">
        <v>6900</v>
      </c>
      <c r="L13" s="3">
        <v>4690</v>
      </c>
      <c r="M13" s="3">
        <v>2450</v>
      </c>
      <c r="N13" s="3">
        <v>798</v>
      </c>
      <c r="O13" s="3">
        <v>666</v>
      </c>
      <c r="P13" s="3">
        <v>774</v>
      </c>
      <c r="Q13" s="3">
        <v>970</v>
      </c>
      <c r="R13" s="3">
        <v>2950</v>
      </c>
      <c r="S13" s="3">
        <v>4200</v>
      </c>
      <c r="T13" s="3">
        <v>6500</v>
      </c>
      <c r="U13" s="3">
        <v>8678</v>
      </c>
      <c r="V13" s="3">
        <v>11000</v>
      </c>
      <c r="W13" s="3">
        <v>11087</v>
      </c>
      <c r="X13" s="3">
        <v>8979</v>
      </c>
      <c r="Y13" s="3">
        <v>6900</v>
      </c>
      <c r="Z13" s="3"/>
      <c r="AB13" s="17">
        <v>9</v>
      </c>
      <c r="AC13" s="8">
        <f t="shared" si="0"/>
        <v>11087</v>
      </c>
      <c r="AD13" s="8">
        <f t="shared" si="1"/>
        <v>11000</v>
      </c>
      <c r="AE13" s="8">
        <f t="shared" si="2"/>
        <v>8979</v>
      </c>
      <c r="AF13" s="8">
        <f t="shared" si="3"/>
        <v>8678</v>
      </c>
      <c r="AK13" s="2"/>
      <c r="AL13" s="2"/>
      <c r="AM13" s="2"/>
      <c r="AN13" s="2"/>
    </row>
    <row r="14" spans="1:42" x14ac:dyDescent="0.3">
      <c r="A14" s="17">
        <v>10</v>
      </c>
      <c r="B14" s="3">
        <v>5577.33</v>
      </c>
      <c r="C14" s="3">
        <v>4800</v>
      </c>
      <c r="D14" s="3">
        <v>4200</v>
      </c>
      <c r="E14" s="3">
        <v>3700</v>
      </c>
      <c r="F14" s="3">
        <v>4000</v>
      </c>
      <c r="G14" s="3">
        <v>4800</v>
      </c>
      <c r="H14" s="3">
        <v>5600</v>
      </c>
      <c r="I14" s="3">
        <v>6900</v>
      </c>
      <c r="J14" s="3">
        <v>6900</v>
      </c>
      <c r="K14" s="3">
        <v>6009</v>
      </c>
      <c r="L14" s="3">
        <v>4800</v>
      </c>
      <c r="M14" s="3">
        <v>2746</v>
      </c>
      <c r="N14" s="3">
        <v>2500</v>
      </c>
      <c r="O14" s="3">
        <v>2500</v>
      </c>
      <c r="P14" s="3">
        <v>3899</v>
      </c>
      <c r="Q14" s="3">
        <v>4000</v>
      </c>
      <c r="R14" s="3">
        <v>4214</v>
      </c>
      <c r="S14" s="3">
        <v>11000</v>
      </c>
      <c r="T14" s="3">
        <v>14899</v>
      </c>
      <c r="U14" s="3">
        <v>14899</v>
      </c>
      <c r="V14" s="3">
        <v>14479</v>
      </c>
      <c r="W14" s="3">
        <v>14479</v>
      </c>
      <c r="X14" s="3">
        <v>13499</v>
      </c>
      <c r="Y14" s="3">
        <v>6900</v>
      </c>
      <c r="Z14" s="3"/>
      <c r="AB14" s="17">
        <v>10</v>
      </c>
      <c r="AC14" s="8">
        <f t="shared" si="0"/>
        <v>14899</v>
      </c>
      <c r="AD14" s="8">
        <f t="shared" si="1"/>
        <v>14899</v>
      </c>
      <c r="AE14" s="8">
        <f t="shared" si="2"/>
        <v>14479</v>
      </c>
      <c r="AF14" s="8">
        <f t="shared" si="3"/>
        <v>14479</v>
      </c>
      <c r="AK14" s="2"/>
      <c r="AL14" s="2"/>
      <c r="AM14" s="2"/>
      <c r="AN14" s="2"/>
    </row>
    <row r="15" spans="1:42" x14ac:dyDescent="0.3">
      <c r="A15" s="17">
        <v>11</v>
      </c>
      <c r="B15" s="3">
        <v>5600</v>
      </c>
      <c r="C15" s="3">
        <v>5569.9</v>
      </c>
      <c r="D15" s="3">
        <v>4800</v>
      </c>
      <c r="E15" s="3">
        <v>4200</v>
      </c>
      <c r="F15" s="3">
        <v>4800</v>
      </c>
      <c r="G15" s="3">
        <v>4800</v>
      </c>
      <c r="H15" s="3">
        <v>5600</v>
      </c>
      <c r="I15" s="3">
        <v>6899</v>
      </c>
      <c r="J15" s="3">
        <v>6873.74</v>
      </c>
      <c r="K15" s="3">
        <v>5699</v>
      </c>
      <c r="L15" s="3">
        <v>4087</v>
      </c>
      <c r="M15" s="3">
        <v>1700</v>
      </c>
      <c r="N15" s="3">
        <v>1667.03</v>
      </c>
      <c r="O15" s="3">
        <v>1450</v>
      </c>
      <c r="P15" s="3">
        <v>1450</v>
      </c>
      <c r="Q15" s="3">
        <v>1313</v>
      </c>
      <c r="R15" s="3">
        <v>2900</v>
      </c>
      <c r="S15" s="3">
        <v>6770</v>
      </c>
      <c r="T15" s="3">
        <v>9000</v>
      </c>
      <c r="U15" s="3">
        <v>12000</v>
      </c>
      <c r="V15" s="3">
        <v>12000</v>
      </c>
      <c r="W15" s="3">
        <v>11000</v>
      </c>
      <c r="X15" s="3">
        <v>8967.0300000000007</v>
      </c>
      <c r="Y15" s="3">
        <v>6900</v>
      </c>
      <c r="Z15" s="3"/>
      <c r="AB15" s="17">
        <v>11</v>
      </c>
      <c r="AC15" s="8">
        <f t="shared" si="0"/>
        <v>12000</v>
      </c>
      <c r="AD15" s="8">
        <f t="shared" si="1"/>
        <v>12000</v>
      </c>
      <c r="AE15" s="8">
        <f t="shared" si="2"/>
        <v>11000</v>
      </c>
      <c r="AF15" s="8">
        <f t="shared" si="3"/>
        <v>9000</v>
      </c>
      <c r="AK15" s="2"/>
      <c r="AL15" s="2"/>
      <c r="AM15" s="2"/>
      <c r="AN15" s="2"/>
    </row>
    <row r="16" spans="1:42" x14ac:dyDescent="0.3">
      <c r="A16" s="17">
        <v>12</v>
      </c>
      <c r="B16" s="3">
        <v>5600</v>
      </c>
      <c r="C16" s="3">
        <v>4200</v>
      </c>
      <c r="D16" s="3">
        <v>3500</v>
      </c>
      <c r="E16" s="3">
        <v>3300</v>
      </c>
      <c r="F16" s="3">
        <v>3500</v>
      </c>
      <c r="G16" s="3">
        <v>3500</v>
      </c>
      <c r="H16" s="3">
        <v>4200</v>
      </c>
      <c r="I16" s="3">
        <v>3700</v>
      </c>
      <c r="J16" s="3">
        <v>3300</v>
      </c>
      <c r="K16" s="3">
        <v>443</v>
      </c>
      <c r="L16" s="3">
        <v>10</v>
      </c>
      <c r="M16" s="3">
        <v>10</v>
      </c>
      <c r="N16" s="3">
        <v>80</v>
      </c>
      <c r="O16" s="3">
        <v>50</v>
      </c>
      <c r="P16" s="3">
        <v>10</v>
      </c>
      <c r="Q16" s="3">
        <v>10</v>
      </c>
      <c r="R16" s="3">
        <v>2500</v>
      </c>
      <c r="S16" s="3">
        <v>4650</v>
      </c>
      <c r="T16" s="3">
        <v>4450</v>
      </c>
      <c r="U16" s="3">
        <v>5500</v>
      </c>
      <c r="V16" s="3">
        <v>6500</v>
      </c>
      <c r="W16" s="3">
        <v>7200</v>
      </c>
      <c r="X16" s="3">
        <v>7321.6</v>
      </c>
      <c r="Y16" s="3">
        <v>6899</v>
      </c>
      <c r="Z16" s="3"/>
      <c r="AB16" s="17">
        <v>12</v>
      </c>
      <c r="AC16" s="8">
        <f t="shared" si="0"/>
        <v>7321.6</v>
      </c>
      <c r="AD16" s="8">
        <f t="shared" si="1"/>
        <v>7200</v>
      </c>
      <c r="AE16" s="8">
        <f t="shared" si="2"/>
        <v>6899</v>
      </c>
      <c r="AF16" s="8">
        <f t="shared" si="3"/>
        <v>6500</v>
      </c>
      <c r="AK16" s="2"/>
      <c r="AL16" s="2"/>
      <c r="AM16" s="2"/>
      <c r="AN16" s="2"/>
    </row>
    <row r="17" spans="1:40" x14ac:dyDescent="0.3">
      <c r="A17" s="17">
        <v>13</v>
      </c>
      <c r="B17" s="3">
        <v>5600</v>
      </c>
      <c r="C17" s="3">
        <v>4200</v>
      </c>
      <c r="D17" s="3">
        <v>3500</v>
      </c>
      <c r="E17" s="3">
        <v>3500</v>
      </c>
      <c r="F17" s="3">
        <v>3500</v>
      </c>
      <c r="G17" s="3">
        <v>4000</v>
      </c>
      <c r="H17" s="3">
        <v>5600</v>
      </c>
      <c r="I17" s="3">
        <v>6900</v>
      </c>
      <c r="J17" s="3">
        <v>6875.74</v>
      </c>
      <c r="K17" s="3">
        <v>3300</v>
      </c>
      <c r="L17" s="3">
        <v>2000</v>
      </c>
      <c r="M17" s="3">
        <v>10</v>
      </c>
      <c r="N17" s="3">
        <v>10</v>
      </c>
      <c r="O17" s="3">
        <v>10</v>
      </c>
      <c r="P17" s="3">
        <v>10</v>
      </c>
      <c r="Q17" s="3">
        <v>10</v>
      </c>
      <c r="R17" s="3">
        <v>2150</v>
      </c>
      <c r="S17" s="3">
        <v>4700</v>
      </c>
      <c r="T17" s="3">
        <v>6109.08</v>
      </c>
      <c r="U17" s="3">
        <v>8000</v>
      </c>
      <c r="V17" s="3">
        <v>9676</v>
      </c>
      <c r="W17" s="3">
        <v>10042</v>
      </c>
      <c r="X17" s="3">
        <v>8547</v>
      </c>
      <c r="Y17" s="3">
        <v>6899</v>
      </c>
      <c r="Z17" s="3"/>
      <c r="AB17" s="17">
        <v>13</v>
      </c>
      <c r="AC17" s="8">
        <f t="shared" si="0"/>
        <v>10042</v>
      </c>
      <c r="AD17" s="8">
        <f t="shared" si="1"/>
        <v>9676</v>
      </c>
      <c r="AE17" s="8">
        <f t="shared" si="2"/>
        <v>8547</v>
      </c>
      <c r="AF17" s="8">
        <f t="shared" si="3"/>
        <v>8000</v>
      </c>
      <c r="AK17" s="2"/>
      <c r="AL17" s="2"/>
      <c r="AM17" s="2"/>
      <c r="AN17" s="2"/>
    </row>
    <row r="18" spans="1:40" x14ac:dyDescent="0.3">
      <c r="A18" s="17">
        <v>14</v>
      </c>
      <c r="B18" s="3">
        <v>5573.45</v>
      </c>
      <c r="C18" s="3">
        <v>5550</v>
      </c>
      <c r="D18" s="3">
        <v>4771.8500000000004</v>
      </c>
      <c r="E18" s="3">
        <v>4500</v>
      </c>
      <c r="F18" s="3">
        <v>4771.8500000000004</v>
      </c>
      <c r="G18" s="3">
        <v>5550</v>
      </c>
      <c r="H18" s="3">
        <v>5600</v>
      </c>
      <c r="I18" s="3">
        <v>6900</v>
      </c>
      <c r="J18" s="3">
        <v>6873.84</v>
      </c>
      <c r="K18" s="3">
        <v>3985</v>
      </c>
      <c r="L18" s="3">
        <v>2250</v>
      </c>
      <c r="M18" s="3">
        <v>1999</v>
      </c>
      <c r="N18" s="3">
        <v>397</v>
      </c>
      <c r="O18" s="3">
        <v>397</v>
      </c>
      <c r="P18" s="3">
        <v>25</v>
      </c>
      <c r="Q18" s="3">
        <v>11</v>
      </c>
      <c r="R18" s="3">
        <v>1900</v>
      </c>
      <c r="S18" s="3">
        <v>4950</v>
      </c>
      <c r="T18" s="3">
        <v>7999</v>
      </c>
      <c r="U18" s="3">
        <v>10344</v>
      </c>
      <c r="V18" s="3">
        <v>13767</v>
      </c>
      <c r="W18" s="3">
        <v>12868</v>
      </c>
      <c r="X18" s="3">
        <v>9618</v>
      </c>
      <c r="Y18" s="3">
        <v>6900</v>
      </c>
      <c r="Z18" s="3"/>
      <c r="AB18" s="17">
        <v>14</v>
      </c>
      <c r="AC18" s="8">
        <f t="shared" si="0"/>
        <v>13767</v>
      </c>
      <c r="AD18" s="8">
        <f t="shared" si="1"/>
        <v>12868</v>
      </c>
      <c r="AE18" s="8">
        <f t="shared" si="2"/>
        <v>10344</v>
      </c>
      <c r="AF18" s="8">
        <f t="shared" si="3"/>
        <v>9618</v>
      </c>
      <c r="AK18" s="2"/>
      <c r="AL18" s="2"/>
      <c r="AM18" s="2"/>
      <c r="AN18" s="2"/>
    </row>
    <row r="19" spans="1:40" x14ac:dyDescent="0.3">
      <c r="A19" s="17">
        <v>15</v>
      </c>
      <c r="B19" s="3">
        <v>5600</v>
      </c>
      <c r="C19" s="3">
        <v>5572.1</v>
      </c>
      <c r="D19" s="3">
        <v>5100</v>
      </c>
      <c r="E19" s="3">
        <v>5549.4</v>
      </c>
      <c r="F19" s="3">
        <v>4999.97</v>
      </c>
      <c r="G19" s="3">
        <v>5569.1</v>
      </c>
      <c r="H19" s="3">
        <v>5600</v>
      </c>
      <c r="I19" s="3">
        <v>6900</v>
      </c>
      <c r="J19" s="3">
        <v>6874.67</v>
      </c>
      <c r="K19" s="3">
        <v>6873.54</v>
      </c>
      <c r="L19" s="3">
        <v>5550</v>
      </c>
      <c r="M19" s="3">
        <v>1900</v>
      </c>
      <c r="N19" s="3">
        <v>978</v>
      </c>
      <c r="O19" s="3">
        <v>1900</v>
      </c>
      <c r="P19" s="3">
        <v>1700</v>
      </c>
      <c r="Q19" s="3">
        <v>4475</v>
      </c>
      <c r="R19" s="3">
        <v>5299</v>
      </c>
      <c r="S19" s="3">
        <v>5867.04</v>
      </c>
      <c r="T19" s="3">
        <v>13000</v>
      </c>
      <c r="U19" s="3">
        <v>14968.7</v>
      </c>
      <c r="V19" s="3">
        <v>14977.21</v>
      </c>
      <c r="W19" s="3">
        <v>14975.93</v>
      </c>
      <c r="X19" s="3">
        <v>14354</v>
      </c>
      <c r="Y19" s="3">
        <v>6900</v>
      </c>
      <c r="Z19" s="3"/>
      <c r="AB19" s="17">
        <v>15</v>
      </c>
      <c r="AC19" s="8">
        <f t="shared" si="0"/>
        <v>14977.21</v>
      </c>
      <c r="AD19" s="8">
        <f t="shared" si="1"/>
        <v>14975.93</v>
      </c>
      <c r="AE19" s="8">
        <f t="shared" si="2"/>
        <v>14968.7</v>
      </c>
      <c r="AF19" s="8">
        <f t="shared" si="3"/>
        <v>14354</v>
      </c>
      <c r="AK19" s="2"/>
      <c r="AL19" s="2"/>
      <c r="AM19" s="2"/>
      <c r="AN19" s="2"/>
    </row>
    <row r="20" spans="1:40" x14ac:dyDescent="0.3">
      <c r="A20" s="17">
        <v>16</v>
      </c>
      <c r="B20" s="3">
        <v>5600</v>
      </c>
      <c r="C20" s="3">
        <v>5574.85</v>
      </c>
      <c r="D20" s="3">
        <v>5576.87</v>
      </c>
      <c r="E20" s="3">
        <v>5577.51</v>
      </c>
      <c r="F20" s="3">
        <v>5574.24</v>
      </c>
      <c r="G20" s="3">
        <v>5577.65</v>
      </c>
      <c r="H20" s="3">
        <v>5600</v>
      </c>
      <c r="I20" s="3">
        <v>6900</v>
      </c>
      <c r="J20" s="3">
        <v>6900</v>
      </c>
      <c r="K20" s="3">
        <v>6900</v>
      </c>
      <c r="L20" s="3">
        <v>6599</v>
      </c>
      <c r="M20" s="3">
        <v>5466.7</v>
      </c>
      <c r="N20" s="3">
        <v>4108</v>
      </c>
      <c r="O20" s="3">
        <v>3937</v>
      </c>
      <c r="P20" s="3">
        <v>3999</v>
      </c>
      <c r="Q20" s="3">
        <v>3687</v>
      </c>
      <c r="R20" s="3">
        <v>5200</v>
      </c>
      <c r="S20" s="3">
        <v>5869</v>
      </c>
      <c r="T20" s="3">
        <v>8499</v>
      </c>
      <c r="U20" s="3">
        <v>11747</v>
      </c>
      <c r="V20" s="3">
        <v>14949.7</v>
      </c>
      <c r="W20" s="3">
        <v>14500</v>
      </c>
      <c r="X20" s="3">
        <v>11019.81</v>
      </c>
      <c r="Y20" s="3">
        <v>6900</v>
      </c>
      <c r="Z20" s="3"/>
      <c r="AB20" s="17">
        <v>16</v>
      </c>
      <c r="AC20" s="8">
        <f t="shared" si="0"/>
        <v>14949.7</v>
      </c>
      <c r="AD20" s="8">
        <f t="shared" si="1"/>
        <v>14500</v>
      </c>
      <c r="AE20" s="8">
        <f t="shared" si="2"/>
        <v>11747</v>
      </c>
      <c r="AF20" s="8">
        <f t="shared" si="3"/>
        <v>11019.81</v>
      </c>
      <c r="AK20" s="2"/>
      <c r="AL20" s="2"/>
      <c r="AM20" s="2"/>
      <c r="AN20" s="2"/>
    </row>
    <row r="21" spans="1:40" x14ac:dyDescent="0.3">
      <c r="A21" s="17">
        <v>17</v>
      </c>
      <c r="B21" s="3">
        <v>5600</v>
      </c>
      <c r="C21" s="3">
        <v>5576.23</v>
      </c>
      <c r="D21" s="3">
        <v>4000</v>
      </c>
      <c r="E21" s="3">
        <v>4000</v>
      </c>
      <c r="F21" s="3">
        <v>4000</v>
      </c>
      <c r="G21" s="3">
        <v>5575.98</v>
      </c>
      <c r="H21" s="3">
        <v>5600</v>
      </c>
      <c r="I21" s="3">
        <v>6900</v>
      </c>
      <c r="J21" s="3">
        <v>6900</v>
      </c>
      <c r="K21" s="3">
        <v>6872.99</v>
      </c>
      <c r="L21" s="3">
        <v>3698</v>
      </c>
      <c r="M21" s="3">
        <v>1431</v>
      </c>
      <c r="N21" s="3">
        <v>743</v>
      </c>
      <c r="O21" s="3">
        <v>525</v>
      </c>
      <c r="P21" s="3">
        <v>891</v>
      </c>
      <c r="Q21" s="3">
        <v>1340</v>
      </c>
      <c r="R21" s="3">
        <v>2143</v>
      </c>
      <c r="S21" s="3">
        <v>4990</v>
      </c>
      <c r="T21" s="3">
        <v>6912.9</v>
      </c>
      <c r="U21" s="3">
        <v>14500</v>
      </c>
      <c r="V21" s="3">
        <v>14976.03</v>
      </c>
      <c r="W21" s="3">
        <v>14968.6</v>
      </c>
      <c r="X21" s="3">
        <v>14500</v>
      </c>
      <c r="Y21" s="3">
        <v>6900</v>
      </c>
      <c r="Z21" s="3"/>
      <c r="AB21" s="17">
        <v>17</v>
      </c>
      <c r="AC21" s="8">
        <f t="shared" si="0"/>
        <v>14976.03</v>
      </c>
      <c r="AD21" s="8">
        <f t="shared" si="1"/>
        <v>14968.6</v>
      </c>
      <c r="AE21" s="8">
        <f t="shared" si="2"/>
        <v>14500</v>
      </c>
      <c r="AF21" s="8">
        <f t="shared" si="3"/>
        <v>14500</v>
      </c>
      <c r="AK21" s="2"/>
      <c r="AL21" s="2"/>
      <c r="AM21" s="2"/>
      <c r="AN21" s="2"/>
    </row>
    <row r="22" spans="1:40" x14ac:dyDescent="0.3">
      <c r="A22" s="17">
        <v>18</v>
      </c>
      <c r="B22" s="3">
        <v>5600</v>
      </c>
      <c r="C22" s="3">
        <v>5600</v>
      </c>
      <c r="D22" s="3">
        <v>5573.18</v>
      </c>
      <c r="E22" s="3">
        <v>5572.8</v>
      </c>
      <c r="F22" s="3">
        <v>5567.3</v>
      </c>
      <c r="G22" s="3">
        <v>5550</v>
      </c>
      <c r="H22" s="3">
        <v>5572.14</v>
      </c>
      <c r="I22" s="3">
        <v>6136</v>
      </c>
      <c r="J22" s="3">
        <v>5576</v>
      </c>
      <c r="K22" s="3">
        <v>3671</v>
      </c>
      <c r="L22" s="3">
        <v>115</v>
      </c>
      <c r="M22" s="3">
        <v>50</v>
      </c>
      <c r="N22" s="3">
        <v>50</v>
      </c>
      <c r="O22" s="3">
        <v>34</v>
      </c>
      <c r="P22" s="3">
        <v>10</v>
      </c>
      <c r="Q22" s="3">
        <v>10</v>
      </c>
      <c r="R22" s="3">
        <v>1000</v>
      </c>
      <c r="S22" s="3">
        <v>4371</v>
      </c>
      <c r="T22" s="3">
        <v>5699</v>
      </c>
      <c r="U22" s="3">
        <v>13500</v>
      </c>
      <c r="V22" s="3">
        <v>13999</v>
      </c>
      <c r="W22" s="3">
        <v>13999</v>
      </c>
      <c r="X22" s="3">
        <v>13489</v>
      </c>
      <c r="Y22" s="3">
        <v>6900</v>
      </c>
      <c r="Z22" s="3"/>
      <c r="AB22" s="17">
        <v>18</v>
      </c>
      <c r="AC22" s="8">
        <f t="shared" si="0"/>
        <v>13999</v>
      </c>
      <c r="AD22" s="8">
        <f t="shared" si="1"/>
        <v>13999</v>
      </c>
      <c r="AE22" s="8">
        <f t="shared" si="2"/>
        <v>13500</v>
      </c>
      <c r="AF22" s="8">
        <f t="shared" si="3"/>
        <v>13489</v>
      </c>
      <c r="AK22" s="2"/>
      <c r="AL22" s="2"/>
      <c r="AM22" s="2"/>
      <c r="AN22" s="2"/>
    </row>
    <row r="23" spans="1:40" x14ac:dyDescent="0.3">
      <c r="A23" s="17">
        <v>19</v>
      </c>
      <c r="B23" s="3">
        <v>5600</v>
      </c>
      <c r="C23" s="3">
        <v>5577.15</v>
      </c>
      <c r="D23" s="3">
        <v>5550</v>
      </c>
      <c r="E23" s="3">
        <v>5400</v>
      </c>
      <c r="F23" s="3">
        <v>5300</v>
      </c>
      <c r="G23" s="3">
        <v>5500</v>
      </c>
      <c r="H23" s="3">
        <v>5571.8</v>
      </c>
      <c r="I23" s="3">
        <v>5955</v>
      </c>
      <c r="J23" s="3">
        <v>5000</v>
      </c>
      <c r="K23" s="3">
        <v>1049</v>
      </c>
      <c r="L23" s="3">
        <v>80</v>
      </c>
      <c r="M23" s="3">
        <v>88</v>
      </c>
      <c r="N23" s="3">
        <v>80</v>
      </c>
      <c r="O23" s="3">
        <v>100</v>
      </c>
      <c r="P23" s="3">
        <v>99</v>
      </c>
      <c r="Q23" s="3">
        <v>100</v>
      </c>
      <c r="R23" s="3">
        <v>88</v>
      </c>
      <c r="S23" s="3">
        <v>3500</v>
      </c>
      <c r="T23" s="3">
        <v>4413.88</v>
      </c>
      <c r="U23" s="3">
        <v>9500</v>
      </c>
      <c r="V23" s="3">
        <v>12500</v>
      </c>
      <c r="W23" s="3">
        <v>11000</v>
      </c>
      <c r="X23" s="3">
        <v>9646</v>
      </c>
      <c r="Y23" s="3">
        <v>6900</v>
      </c>
      <c r="Z23" s="3"/>
      <c r="AB23" s="17">
        <v>19</v>
      </c>
      <c r="AC23" s="8">
        <f t="shared" si="0"/>
        <v>12500</v>
      </c>
      <c r="AD23" s="8">
        <f t="shared" si="1"/>
        <v>11000</v>
      </c>
      <c r="AE23" s="8">
        <f t="shared" si="2"/>
        <v>9646</v>
      </c>
      <c r="AF23" s="8">
        <f t="shared" si="3"/>
        <v>9500</v>
      </c>
      <c r="AK23" s="2"/>
      <c r="AL23" s="2"/>
      <c r="AM23" s="2"/>
      <c r="AN23" s="2"/>
    </row>
    <row r="24" spans="1:40" x14ac:dyDescent="0.3">
      <c r="A24" s="17">
        <v>20</v>
      </c>
      <c r="B24" s="3">
        <v>5600</v>
      </c>
      <c r="C24" s="3">
        <v>5600</v>
      </c>
      <c r="D24" s="3">
        <v>5413</v>
      </c>
      <c r="E24" s="3">
        <v>5526</v>
      </c>
      <c r="F24" s="3">
        <v>5000</v>
      </c>
      <c r="G24" s="3">
        <v>5574.43</v>
      </c>
      <c r="H24" s="3">
        <v>5600</v>
      </c>
      <c r="I24" s="3">
        <v>6900</v>
      </c>
      <c r="J24" s="3">
        <v>6900</v>
      </c>
      <c r="K24" s="3">
        <v>6900</v>
      </c>
      <c r="L24" s="3">
        <v>6767</v>
      </c>
      <c r="M24" s="3">
        <v>5167.03</v>
      </c>
      <c r="N24" s="3">
        <v>3198</v>
      </c>
      <c r="O24" s="3">
        <v>2529.0300000000002</v>
      </c>
      <c r="P24" s="3">
        <v>5464.5</v>
      </c>
      <c r="Q24" s="3">
        <v>4000</v>
      </c>
      <c r="R24" s="3">
        <v>3584</v>
      </c>
      <c r="S24" s="3">
        <v>7200</v>
      </c>
      <c r="T24" s="3">
        <v>10867.01</v>
      </c>
      <c r="U24" s="3">
        <v>13900</v>
      </c>
      <c r="V24" s="3">
        <v>14974.8</v>
      </c>
      <c r="W24" s="3">
        <v>14947.9</v>
      </c>
      <c r="X24" s="3">
        <v>12986</v>
      </c>
      <c r="Y24" s="3">
        <v>6900</v>
      </c>
      <c r="Z24" s="3"/>
      <c r="AB24" s="17">
        <v>20</v>
      </c>
      <c r="AC24" s="8">
        <f t="shared" si="0"/>
        <v>14974.8</v>
      </c>
      <c r="AD24" s="8">
        <f t="shared" si="1"/>
        <v>14947.9</v>
      </c>
      <c r="AE24" s="8">
        <f t="shared" si="2"/>
        <v>13900</v>
      </c>
      <c r="AF24" s="8">
        <f t="shared" si="3"/>
        <v>12986</v>
      </c>
      <c r="AK24" s="2"/>
      <c r="AL24" s="2"/>
      <c r="AM24" s="2"/>
      <c r="AN24" s="2"/>
    </row>
    <row r="25" spans="1:40" x14ac:dyDescent="0.3">
      <c r="A25" s="17">
        <v>21</v>
      </c>
      <c r="B25" s="3">
        <v>5600</v>
      </c>
      <c r="C25" s="3">
        <v>5100</v>
      </c>
      <c r="D25" s="3">
        <v>5000</v>
      </c>
      <c r="E25" s="3">
        <v>4600</v>
      </c>
      <c r="F25" s="3">
        <v>4200</v>
      </c>
      <c r="G25" s="3">
        <v>5000</v>
      </c>
      <c r="H25" s="3">
        <v>5600</v>
      </c>
      <c r="I25" s="3">
        <v>6900</v>
      </c>
      <c r="J25" s="3">
        <v>6900</v>
      </c>
      <c r="K25" s="3">
        <v>6852.4</v>
      </c>
      <c r="L25" s="3">
        <v>4912</v>
      </c>
      <c r="M25" s="3">
        <v>1490</v>
      </c>
      <c r="N25" s="3">
        <v>1304</v>
      </c>
      <c r="O25" s="3">
        <v>943</v>
      </c>
      <c r="P25" s="3">
        <v>950</v>
      </c>
      <c r="Q25" s="3">
        <v>999</v>
      </c>
      <c r="R25" s="3">
        <v>3000</v>
      </c>
      <c r="S25" s="3">
        <v>5804</v>
      </c>
      <c r="T25" s="3">
        <v>9480</v>
      </c>
      <c r="U25" s="3">
        <v>14976.26</v>
      </c>
      <c r="V25" s="3">
        <v>14973.55</v>
      </c>
      <c r="W25" s="3">
        <v>14975.7</v>
      </c>
      <c r="X25" s="3">
        <v>14973.63</v>
      </c>
      <c r="Y25" s="3">
        <v>6900</v>
      </c>
      <c r="Z25" s="3"/>
      <c r="AB25" s="17">
        <v>21</v>
      </c>
      <c r="AC25" s="8">
        <f t="shared" si="0"/>
        <v>14976.26</v>
      </c>
      <c r="AD25" s="8">
        <f t="shared" si="1"/>
        <v>14975.7</v>
      </c>
      <c r="AE25" s="8">
        <f t="shared" si="2"/>
        <v>14973.63</v>
      </c>
      <c r="AF25" s="8">
        <f t="shared" si="3"/>
        <v>14973.55</v>
      </c>
      <c r="AK25" s="2"/>
      <c r="AL25" s="2"/>
      <c r="AM25" s="2"/>
      <c r="AN25" s="2"/>
    </row>
    <row r="26" spans="1:40" x14ac:dyDescent="0.3">
      <c r="A26" s="17">
        <v>22</v>
      </c>
      <c r="B26" s="3">
        <v>5600</v>
      </c>
      <c r="C26" s="3">
        <v>5600</v>
      </c>
      <c r="D26" s="3">
        <v>5600</v>
      </c>
      <c r="E26" s="3">
        <v>5577.65</v>
      </c>
      <c r="F26" s="3">
        <v>5575.1</v>
      </c>
      <c r="G26" s="3">
        <v>5600</v>
      </c>
      <c r="H26" s="3">
        <v>5600</v>
      </c>
      <c r="I26" s="3">
        <v>6900</v>
      </c>
      <c r="J26" s="3">
        <v>6900</v>
      </c>
      <c r="K26" s="3">
        <v>6063</v>
      </c>
      <c r="L26" s="3">
        <v>3499</v>
      </c>
      <c r="M26" s="3">
        <v>799</v>
      </c>
      <c r="N26" s="3">
        <v>799</v>
      </c>
      <c r="O26" s="3">
        <v>870</v>
      </c>
      <c r="P26" s="3">
        <v>890</v>
      </c>
      <c r="Q26" s="3">
        <v>1931</v>
      </c>
      <c r="R26" s="3">
        <v>3467.03</v>
      </c>
      <c r="S26" s="3">
        <v>6200</v>
      </c>
      <c r="T26" s="3">
        <v>13000</v>
      </c>
      <c r="U26" s="3">
        <v>14979.75</v>
      </c>
      <c r="V26" s="3">
        <v>14973.66</v>
      </c>
      <c r="W26" s="3">
        <v>14977.01</v>
      </c>
      <c r="X26" s="3">
        <v>14972.1</v>
      </c>
      <c r="Y26" s="3">
        <v>6900</v>
      </c>
      <c r="Z26" s="3"/>
      <c r="AB26" s="17">
        <v>22</v>
      </c>
      <c r="AC26" s="8">
        <f t="shared" si="0"/>
        <v>14979.75</v>
      </c>
      <c r="AD26" s="8">
        <f t="shared" si="1"/>
        <v>14977.01</v>
      </c>
      <c r="AE26" s="8">
        <f t="shared" si="2"/>
        <v>14973.66</v>
      </c>
      <c r="AF26" s="8">
        <f t="shared" si="3"/>
        <v>14972.1</v>
      </c>
      <c r="AK26" s="2"/>
      <c r="AL26" s="2"/>
      <c r="AM26" s="2"/>
      <c r="AN26" s="2"/>
    </row>
    <row r="27" spans="1:40" x14ac:dyDescent="0.3">
      <c r="A27" s="17">
        <v>23</v>
      </c>
      <c r="B27" s="3">
        <v>5577.28</v>
      </c>
      <c r="C27" s="3">
        <v>4500</v>
      </c>
      <c r="D27" s="3">
        <v>5000</v>
      </c>
      <c r="E27" s="3">
        <v>3800</v>
      </c>
      <c r="F27" s="3">
        <v>3800</v>
      </c>
      <c r="G27" s="3">
        <v>4500</v>
      </c>
      <c r="H27" s="3">
        <v>5571</v>
      </c>
      <c r="I27" s="3">
        <v>6889.4</v>
      </c>
      <c r="J27" s="3">
        <v>6850</v>
      </c>
      <c r="K27" s="3">
        <v>5728</v>
      </c>
      <c r="L27" s="3">
        <v>2157</v>
      </c>
      <c r="M27" s="3">
        <v>190</v>
      </c>
      <c r="N27" s="3">
        <v>30</v>
      </c>
      <c r="O27" s="3">
        <v>48</v>
      </c>
      <c r="P27" s="3">
        <v>99</v>
      </c>
      <c r="Q27" s="3">
        <v>199</v>
      </c>
      <c r="R27" s="3">
        <v>1199</v>
      </c>
      <c r="S27" s="3">
        <v>4400</v>
      </c>
      <c r="T27" s="3">
        <v>14500</v>
      </c>
      <c r="U27" s="3">
        <v>13500</v>
      </c>
      <c r="V27" s="3">
        <v>14500</v>
      </c>
      <c r="W27" s="3">
        <v>14952.8</v>
      </c>
      <c r="X27" s="3">
        <v>14973.45</v>
      </c>
      <c r="Y27" s="3">
        <v>6900</v>
      </c>
      <c r="Z27" s="3"/>
      <c r="AB27" s="17">
        <v>23</v>
      </c>
      <c r="AC27" s="8">
        <f t="shared" si="0"/>
        <v>14973.45</v>
      </c>
      <c r="AD27" s="8">
        <f t="shared" si="1"/>
        <v>14952.8</v>
      </c>
      <c r="AE27" s="8">
        <f t="shared" si="2"/>
        <v>14500</v>
      </c>
      <c r="AF27" s="8">
        <f t="shared" si="3"/>
        <v>14500</v>
      </c>
      <c r="AK27" s="2"/>
      <c r="AL27" s="2"/>
      <c r="AM27" s="2"/>
      <c r="AN27" s="2"/>
    </row>
    <row r="28" spans="1:40" x14ac:dyDescent="0.3">
      <c r="A28" s="17">
        <v>24</v>
      </c>
      <c r="B28" s="3">
        <v>5572.78</v>
      </c>
      <c r="C28" s="3">
        <v>5580.09</v>
      </c>
      <c r="D28" s="3">
        <v>5572.3</v>
      </c>
      <c r="E28" s="3">
        <v>5500</v>
      </c>
      <c r="F28" s="3">
        <v>5548.3</v>
      </c>
      <c r="G28" s="3">
        <v>5575.22</v>
      </c>
      <c r="H28" s="3">
        <v>5574.87</v>
      </c>
      <c r="I28" s="3">
        <v>6900</v>
      </c>
      <c r="J28" s="3">
        <v>6876.41</v>
      </c>
      <c r="K28" s="3">
        <v>6000</v>
      </c>
      <c r="L28" s="3">
        <v>4500</v>
      </c>
      <c r="M28" s="3">
        <v>555</v>
      </c>
      <c r="N28" s="3">
        <v>254.64</v>
      </c>
      <c r="O28" s="3">
        <v>80</v>
      </c>
      <c r="P28" s="3">
        <v>98</v>
      </c>
      <c r="Q28" s="3">
        <v>444</v>
      </c>
      <c r="R28" s="3">
        <v>1291</v>
      </c>
      <c r="S28" s="3">
        <v>4903</v>
      </c>
      <c r="T28" s="3">
        <v>14500</v>
      </c>
      <c r="U28" s="3">
        <v>14971.6</v>
      </c>
      <c r="V28" s="3">
        <v>14974.08</v>
      </c>
      <c r="W28" s="3">
        <v>14977.83</v>
      </c>
      <c r="X28" s="3">
        <v>14968.9</v>
      </c>
      <c r="Y28" s="3">
        <v>6900</v>
      </c>
      <c r="Z28" s="3"/>
      <c r="AB28" s="17">
        <v>24</v>
      </c>
      <c r="AC28" s="8">
        <f t="shared" si="0"/>
        <v>14977.83</v>
      </c>
      <c r="AD28" s="8">
        <f t="shared" si="1"/>
        <v>14974.08</v>
      </c>
      <c r="AE28" s="8">
        <f t="shared" si="2"/>
        <v>14971.6</v>
      </c>
      <c r="AF28" s="8">
        <f t="shared" si="3"/>
        <v>14968.9</v>
      </c>
      <c r="AK28" s="2"/>
      <c r="AL28" s="2"/>
      <c r="AM28" s="2"/>
      <c r="AN28" s="2"/>
    </row>
    <row r="29" spans="1:40" x14ac:dyDescent="0.3">
      <c r="A29" s="17">
        <v>25</v>
      </c>
      <c r="B29" s="3">
        <v>5600</v>
      </c>
      <c r="C29" s="3">
        <v>5578.82</v>
      </c>
      <c r="D29" s="3">
        <v>5576.1</v>
      </c>
      <c r="E29" s="3">
        <v>5574.75</v>
      </c>
      <c r="F29" s="3">
        <v>5573.96</v>
      </c>
      <c r="G29" s="3">
        <v>5573.1</v>
      </c>
      <c r="H29" s="3">
        <v>5549</v>
      </c>
      <c r="I29" s="3">
        <v>5500</v>
      </c>
      <c r="J29" s="3">
        <v>4684</v>
      </c>
      <c r="K29" s="3">
        <v>2937</v>
      </c>
      <c r="L29" s="3">
        <v>977</v>
      </c>
      <c r="M29" s="3">
        <v>10</v>
      </c>
      <c r="N29" s="3">
        <v>10</v>
      </c>
      <c r="O29" s="3">
        <v>10</v>
      </c>
      <c r="P29" s="3">
        <v>10</v>
      </c>
      <c r="Q29" s="3">
        <v>10</v>
      </c>
      <c r="R29" s="3">
        <v>47</v>
      </c>
      <c r="S29" s="3">
        <v>3800</v>
      </c>
      <c r="T29" s="3">
        <v>14974.92</v>
      </c>
      <c r="U29" s="3">
        <v>14974.62</v>
      </c>
      <c r="V29" s="3">
        <v>14969.9</v>
      </c>
      <c r="W29" s="3">
        <v>14968.4</v>
      </c>
      <c r="X29" s="3">
        <v>14967.3</v>
      </c>
      <c r="Y29" s="3">
        <v>6877.8</v>
      </c>
      <c r="Z29" s="3"/>
      <c r="AB29" s="17">
        <v>25</v>
      </c>
      <c r="AC29" s="8">
        <f t="shared" si="0"/>
        <v>14974.92</v>
      </c>
      <c r="AD29" s="8">
        <f t="shared" si="1"/>
        <v>14974.62</v>
      </c>
      <c r="AE29" s="8">
        <f t="shared" si="2"/>
        <v>14969.9</v>
      </c>
      <c r="AF29" s="8">
        <f t="shared" si="3"/>
        <v>14968.4</v>
      </c>
      <c r="AK29" s="2"/>
      <c r="AL29" s="2"/>
      <c r="AM29" s="2"/>
      <c r="AN29" s="2"/>
    </row>
    <row r="30" spans="1:40" x14ac:dyDescent="0.3">
      <c r="A30" s="17">
        <v>26</v>
      </c>
      <c r="B30" s="3">
        <v>5600</v>
      </c>
      <c r="C30" s="3">
        <v>3200</v>
      </c>
      <c r="D30" s="3">
        <v>3600</v>
      </c>
      <c r="E30" s="3">
        <v>990</v>
      </c>
      <c r="F30" s="3">
        <v>500</v>
      </c>
      <c r="G30" s="3">
        <v>2500</v>
      </c>
      <c r="H30" s="3">
        <v>5466.98</v>
      </c>
      <c r="I30" s="3">
        <v>4576.63</v>
      </c>
      <c r="J30" s="3">
        <v>3400</v>
      </c>
      <c r="K30" s="3">
        <v>3731</v>
      </c>
      <c r="L30" s="3">
        <v>80</v>
      </c>
      <c r="M30" s="3">
        <v>10</v>
      </c>
      <c r="N30" s="3">
        <v>10</v>
      </c>
      <c r="O30" s="3">
        <v>10</v>
      </c>
      <c r="P30" s="3">
        <v>10</v>
      </c>
      <c r="Q30" s="3">
        <v>10</v>
      </c>
      <c r="R30" s="3">
        <v>10</v>
      </c>
      <c r="S30" s="3">
        <v>3840</v>
      </c>
      <c r="T30" s="3">
        <v>13000</v>
      </c>
      <c r="U30" s="3">
        <v>9500</v>
      </c>
      <c r="V30" s="3">
        <v>12427</v>
      </c>
      <c r="W30" s="3">
        <v>11878</v>
      </c>
      <c r="X30" s="3">
        <v>13500</v>
      </c>
      <c r="Y30" s="3">
        <v>6900</v>
      </c>
      <c r="Z30" s="3"/>
      <c r="AB30" s="17">
        <v>26</v>
      </c>
      <c r="AC30" s="8">
        <f>LARGE(B30:Y30,1)</f>
        <v>13500</v>
      </c>
      <c r="AD30" s="8">
        <f>LARGE(B30:Y30,2)</f>
        <v>13000</v>
      </c>
      <c r="AE30" s="8">
        <f>LARGE(B30:Y30,3)</f>
        <v>12427</v>
      </c>
      <c r="AF30" s="8">
        <f>LARGE(B30:Y30,4)</f>
        <v>11878</v>
      </c>
      <c r="AK30" s="2"/>
      <c r="AL30" s="2"/>
      <c r="AM30" s="2"/>
      <c r="AN30" s="2"/>
    </row>
    <row r="31" spans="1:40" x14ac:dyDescent="0.3">
      <c r="A31" s="17">
        <v>27</v>
      </c>
      <c r="B31" s="3">
        <v>5600</v>
      </c>
      <c r="C31" s="3">
        <v>5600</v>
      </c>
      <c r="D31" s="3">
        <v>5600</v>
      </c>
      <c r="E31" s="3">
        <v>5600</v>
      </c>
      <c r="F31" s="3">
        <v>5600</v>
      </c>
      <c r="G31" s="3">
        <v>5600</v>
      </c>
      <c r="H31" s="3">
        <v>5600</v>
      </c>
      <c r="I31" s="3">
        <v>6900</v>
      </c>
      <c r="J31" s="3">
        <v>6900</v>
      </c>
      <c r="K31" s="3">
        <v>6405.46</v>
      </c>
      <c r="L31" s="3">
        <v>10</v>
      </c>
      <c r="M31" s="3">
        <v>10</v>
      </c>
      <c r="N31" s="3">
        <v>10</v>
      </c>
      <c r="O31" s="3">
        <v>10</v>
      </c>
      <c r="P31" s="3">
        <v>10</v>
      </c>
      <c r="Q31" s="3">
        <v>10</v>
      </c>
      <c r="R31" s="3">
        <v>100</v>
      </c>
      <c r="S31" s="3">
        <v>4678</v>
      </c>
      <c r="T31" s="3">
        <v>14975.85</v>
      </c>
      <c r="U31" s="3">
        <v>15000</v>
      </c>
      <c r="V31" s="3">
        <v>15000</v>
      </c>
      <c r="W31" s="3">
        <v>15000</v>
      </c>
      <c r="X31" s="3">
        <v>15000</v>
      </c>
      <c r="Y31" s="3">
        <v>6900</v>
      </c>
      <c r="Z31" s="3"/>
      <c r="AB31" s="17">
        <v>27</v>
      </c>
      <c r="AC31" s="8">
        <f>LARGE(B31:Y31,1)</f>
        <v>15000</v>
      </c>
      <c r="AD31" s="8">
        <f>LARGE(B31:Y31,2)</f>
        <v>15000</v>
      </c>
      <c r="AE31" s="8">
        <f>LARGE(B31:Y31,3)</f>
        <v>15000</v>
      </c>
      <c r="AF31" s="8">
        <f>LARGE(B31:Y31,4)</f>
        <v>15000</v>
      </c>
      <c r="AK31" s="2"/>
      <c r="AL31" s="2"/>
      <c r="AM31" s="2"/>
      <c r="AN31" s="2"/>
    </row>
    <row r="32" spans="1:40" x14ac:dyDescent="0.3">
      <c r="A32" s="17">
        <v>28</v>
      </c>
      <c r="B32" s="3">
        <v>5600</v>
      </c>
      <c r="C32" s="3">
        <v>5600</v>
      </c>
      <c r="D32" s="3">
        <v>5600</v>
      </c>
      <c r="E32" s="3">
        <v>5600</v>
      </c>
      <c r="F32" s="3">
        <v>5600</v>
      </c>
      <c r="G32" s="3">
        <v>5600</v>
      </c>
      <c r="H32" s="3">
        <v>5600</v>
      </c>
      <c r="I32" s="3">
        <v>6900</v>
      </c>
      <c r="J32" s="3">
        <v>6900</v>
      </c>
      <c r="K32" s="3">
        <v>6827</v>
      </c>
      <c r="L32" s="3">
        <v>3700</v>
      </c>
      <c r="M32" s="3">
        <v>80</v>
      </c>
      <c r="N32" s="3">
        <v>15</v>
      </c>
      <c r="O32" s="3">
        <v>25</v>
      </c>
      <c r="P32" s="3">
        <v>10</v>
      </c>
      <c r="Q32" s="3">
        <v>63</v>
      </c>
      <c r="R32" s="3">
        <v>666</v>
      </c>
      <c r="S32" s="3">
        <v>6770</v>
      </c>
      <c r="T32" s="3">
        <v>13000</v>
      </c>
      <c r="U32" s="3">
        <v>14973.77</v>
      </c>
      <c r="V32" s="3">
        <v>15000</v>
      </c>
      <c r="W32" s="3">
        <v>15000</v>
      </c>
      <c r="X32" s="3">
        <v>14976.2</v>
      </c>
      <c r="Y32" s="3">
        <v>6900</v>
      </c>
      <c r="Z32" s="3"/>
      <c r="AB32" s="17">
        <v>28</v>
      </c>
      <c r="AC32" s="8">
        <f t="shared" si="0"/>
        <v>15000</v>
      </c>
      <c r="AD32" s="8">
        <f t="shared" si="1"/>
        <v>15000</v>
      </c>
      <c r="AE32" s="8">
        <f t="shared" si="2"/>
        <v>14976.2</v>
      </c>
      <c r="AF32" s="8">
        <f t="shared" si="3"/>
        <v>14973.77</v>
      </c>
      <c r="AK32" s="2"/>
      <c r="AL32" s="2"/>
      <c r="AM32" s="2"/>
      <c r="AN32" s="2"/>
    </row>
    <row r="33" spans="1:40" x14ac:dyDescent="0.3">
      <c r="A33" s="17">
        <v>29</v>
      </c>
      <c r="B33" s="3">
        <v>5600</v>
      </c>
      <c r="C33" s="3">
        <v>5600</v>
      </c>
      <c r="D33" s="3">
        <v>5600</v>
      </c>
      <c r="E33" s="3">
        <v>5600</v>
      </c>
      <c r="F33" s="3">
        <v>5600</v>
      </c>
      <c r="G33" s="3">
        <v>5600</v>
      </c>
      <c r="H33" s="3">
        <v>5600</v>
      </c>
      <c r="I33" s="3">
        <v>6900</v>
      </c>
      <c r="J33" s="3">
        <v>6900</v>
      </c>
      <c r="K33" s="3">
        <v>6827.03</v>
      </c>
      <c r="L33" s="3">
        <v>3122</v>
      </c>
      <c r="M33" s="3">
        <v>1001</v>
      </c>
      <c r="N33" s="3">
        <v>500</v>
      </c>
      <c r="O33" s="3">
        <v>499</v>
      </c>
      <c r="P33" s="3">
        <v>499</v>
      </c>
      <c r="Q33" s="3">
        <v>500</v>
      </c>
      <c r="R33" s="3">
        <v>1634</v>
      </c>
      <c r="S33" s="3">
        <v>14970.4</v>
      </c>
      <c r="T33" s="3">
        <v>14972.71</v>
      </c>
      <c r="U33" s="3">
        <v>14979.3</v>
      </c>
      <c r="V33" s="3">
        <v>15000</v>
      </c>
      <c r="W33" s="3">
        <v>15000</v>
      </c>
      <c r="X33" s="3">
        <v>15000</v>
      </c>
      <c r="Y33" s="3">
        <v>6900</v>
      </c>
      <c r="Z33" s="3"/>
      <c r="AB33" s="17">
        <v>29</v>
      </c>
      <c r="AC33" s="8">
        <f>LARGE(B33:Y33,1)</f>
        <v>15000</v>
      </c>
      <c r="AD33" s="8">
        <f>LARGE(B33:Y33,2)</f>
        <v>15000</v>
      </c>
      <c r="AE33" s="8">
        <f>LARGE(B33:Y33,3)</f>
        <v>15000</v>
      </c>
      <c r="AF33" s="8">
        <f>LARGE(B33:Y33,4)</f>
        <v>14979.3</v>
      </c>
      <c r="AK33" s="2"/>
      <c r="AL33" s="2"/>
      <c r="AM33" s="2"/>
      <c r="AN33" s="2"/>
    </row>
    <row r="34" spans="1:40" x14ac:dyDescent="0.3">
      <c r="A34" s="17">
        <v>30</v>
      </c>
      <c r="B34" s="3">
        <v>5200</v>
      </c>
      <c r="C34" s="3">
        <v>890</v>
      </c>
      <c r="D34" s="3">
        <v>5549</v>
      </c>
      <c r="E34" s="3">
        <v>5547.2</v>
      </c>
      <c r="F34" s="3">
        <v>5567.2</v>
      </c>
      <c r="G34" s="3">
        <v>5550.8</v>
      </c>
      <c r="H34" s="3">
        <v>5600</v>
      </c>
      <c r="I34" s="3">
        <v>6900</v>
      </c>
      <c r="J34" s="3">
        <v>6600</v>
      </c>
      <c r="K34" s="3">
        <v>5441</v>
      </c>
      <c r="L34" s="3">
        <v>2494</v>
      </c>
      <c r="M34" s="3">
        <v>150</v>
      </c>
      <c r="N34" s="3">
        <v>10</v>
      </c>
      <c r="O34" s="3">
        <v>78</v>
      </c>
      <c r="P34" s="3">
        <v>300</v>
      </c>
      <c r="Q34" s="3">
        <v>300</v>
      </c>
      <c r="R34" s="3">
        <v>949</v>
      </c>
      <c r="S34" s="3">
        <v>11000</v>
      </c>
      <c r="T34" s="3">
        <v>14967.7</v>
      </c>
      <c r="U34" s="3">
        <v>14971.8</v>
      </c>
      <c r="V34" s="3">
        <v>14974.9</v>
      </c>
      <c r="W34" s="3">
        <v>14974.39</v>
      </c>
      <c r="X34" s="3">
        <v>14976.59</v>
      </c>
      <c r="Y34" s="3">
        <v>6900</v>
      </c>
      <c r="Z34" s="3"/>
      <c r="AB34" s="17">
        <v>30</v>
      </c>
      <c r="AC34" s="8">
        <f t="shared" si="0"/>
        <v>14976.59</v>
      </c>
      <c r="AD34" s="8">
        <f>LARGE(B34:Y34,2)</f>
        <v>14974.9</v>
      </c>
      <c r="AE34" s="8">
        <f>LARGE(B34:Y34,3)</f>
        <v>14974.39</v>
      </c>
      <c r="AF34" s="8">
        <f>LARGE(B34:Y34,4)</f>
        <v>14971.8</v>
      </c>
      <c r="AK34" s="2"/>
      <c r="AL34" s="2"/>
      <c r="AM34" s="2"/>
      <c r="AN34" s="2"/>
    </row>
    <row r="35" spans="1:40" hidden="1" x14ac:dyDescent="0.3">
      <c r="A35" s="17">
        <v>31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B35" s="17">
        <v>31</v>
      </c>
      <c r="AC35" s="8"/>
      <c r="AD35" s="8"/>
      <c r="AE35" s="8"/>
      <c r="AF35" s="8"/>
      <c r="AK35" s="2"/>
      <c r="AL35" s="2"/>
      <c r="AM35" s="2"/>
      <c r="AN35" s="2"/>
    </row>
    <row r="36" spans="1:40" x14ac:dyDescent="0.3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5"/>
      <c r="AB36" s="9"/>
      <c r="AC36" s="11"/>
      <c r="AD36" s="11"/>
      <c r="AE36" s="11"/>
      <c r="AF36" s="11"/>
    </row>
    <row r="37" spans="1:40" ht="48" customHeight="1" x14ac:dyDescent="0.4">
      <c r="A37" s="24" t="s">
        <v>10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B37" s="25" t="s">
        <v>11</v>
      </c>
      <c r="AC37" s="25"/>
      <c r="AD37" s="25"/>
      <c r="AE37" s="25"/>
      <c r="AF37" s="25"/>
    </row>
    <row r="38" spans="1:40" x14ac:dyDescent="0.3">
      <c r="A38" s="15" t="s">
        <v>3</v>
      </c>
      <c r="B38" s="16">
        <v>1</v>
      </c>
      <c r="C38" s="16">
        <v>2</v>
      </c>
      <c r="D38" s="16">
        <v>3</v>
      </c>
      <c r="E38" s="16">
        <v>4</v>
      </c>
      <c r="F38" s="16">
        <v>5</v>
      </c>
      <c r="G38" s="16">
        <v>6</v>
      </c>
      <c r="H38" s="16">
        <v>7</v>
      </c>
      <c r="I38" s="16">
        <v>8</v>
      </c>
      <c r="J38" s="16">
        <v>9</v>
      </c>
      <c r="K38" s="16">
        <v>10</v>
      </c>
      <c r="L38" s="16">
        <v>11</v>
      </c>
      <c r="M38" s="16">
        <v>12</v>
      </c>
      <c r="N38" s="16">
        <v>13</v>
      </c>
      <c r="O38" s="16">
        <v>14</v>
      </c>
      <c r="P38" s="16">
        <v>15</v>
      </c>
      <c r="Q38" s="16">
        <v>16</v>
      </c>
      <c r="R38" s="16">
        <v>17</v>
      </c>
      <c r="S38" s="16">
        <v>18</v>
      </c>
      <c r="T38" s="16">
        <v>19</v>
      </c>
      <c r="U38" s="16">
        <v>20</v>
      </c>
      <c r="V38" s="16">
        <v>21</v>
      </c>
      <c r="W38" s="16">
        <v>22</v>
      </c>
      <c r="X38" s="16">
        <v>23</v>
      </c>
      <c r="Y38" s="16">
        <v>24</v>
      </c>
      <c r="Z38" s="5"/>
      <c r="AA38" s="5"/>
      <c r="AB38" s="15" t="s">
        <v>4</v>
      </c>
      <c r="AC38" s="18">
        <v>1</v>
      </c>
      <c r="AD38" s="18">
        <v>2</v>
      </c>
      <c r="AE38" s="18">
        <v>3</v>
      </c>
      <c r="AF38" s="18">
        <v>4</v>
      </c>
    </row>
    <row r="39" spans="1:40" x14ac:dyDescent="0.3">
      <c r="A39" s="17">
        <v>1</v>
      </c>
      <c r="B39" s="3">
        <v>5574.92</v>
      </c>
      <c r="C39" s="3">
        <v>5100</v>
      </c>
      <c r="D39" s="3">
        <v>100</v>
      </c>
      <c r="E39" s="3">
        <v>70</v>
      </c>
      <c r="F39" s="3">
        <v>100</v>
      </c>
      <c r="G39" s="3">
        <v>4800</v>
      </c>
      <c r="H39" s="3">
        <v>5880</v>
      </c>
      <c r="I39" s="3">
        <v>5267.04</v>
      </c>
      <c r="J39" s="3">
        <v>3878</v>
      </c>
      <c r="K39" s="3">
        <v>3050</v>
      </c>
      <c r="L39" s="3">
        <v>49</v>
      </c>
      <c r="M39" s="3">
        <v>10</v>
      </c>
      <c r="N39" s="3">
        <v>11</v>
      </c>
      <c r="O39" s="3">
        <v>11</v>
      </c>
      <c r="P39" s="3">
        <v>10</v>
      </c>
      <c r="Q39" s="3">
        <v>10</v>
      </c>
      <c r="R39" s="3">
        <v>10</v>
      </c>
      <c r="S39" s="3">
        <v>3800</v>
      </c>
      <c r="T39" s="3">
        <v>5200</v>
      </c>
      <c r="U39" s="3">
        <v>9000</v>
      </c>
      <c r="V39" s="3">
        <v>12000</v>
      </c>
      <c r="W39" s="3">
        <v>12500</v>
      </c>
      <c r="X39" s="3">
        <v>9416</v>
      </c>
      <c r="Y39" s="3">
        <v>7499</v>
      </c>
      <c r="Z39" s="10"/>
      <c r="AB39" s="17">
        <v>1</v>
      </c>
      <c r="AC39" s="8">
        <f>LARGE(B39:Y39,1)</f>
        <v>12500</v>
      </c>
      <c r="AD39" s="8">
        <f>LARGE(B39:Y39,2)</f>
        <v>12000</v>
      </c>
      <c r="AE39" s="8">
        <f>LARGE(B39:Y39,3)</f>
        <v>9416</v>
      </c>
      <c r="AF39" s="8">
        <f>LARGE(B39:Y39,4)</f>
        <v>9000</v>
      </c>
      <c r="AK39" s="2"/>
      <c r="AL39" s="2"/>
      <c r="AM39" s="2"/>
      <c r="AN39" s="2"/>
    </row>
    <row r="40" spans="1:40" x14ac:dyDescent="0.3">
      <c r="A40" s="17">
        <v>2</v>
      </c>
      <c r="B40" s="3">
        <v>11500</v>
      </c>
      <c r="C40" s="3">
        <v>6499</v>
      </c>
      <c r="D40" s="3">
        <v>5100</v>
      </c>
      <c r="E40" s="3">
        <v>4600</v>
      </c>
      <c r="F40" s="3">
        <v>4600</v>
      </c>
      <c r="G40" s="3">
        <v>4600</v>
      </c>
      <c r="H40" s="3">
        <v>5487.91</v>
      </c>
      <c r="I40" s="3">
        <v>5100</v>
      </c>
      <c r="J40" s="3">
        <v>4000</v>
      </c>
      <c r="K40" s="3">
        <v>500</v>
      </c>
      <c r="L40" s="3">
        <v>10</v>
      </c>
      <c r="M40" s="3">
        <v>300</v>
      </c>
      <c r="N40" s="3">
        <v>222</v>
      </c>
      <c r="O40" s="3">
        <v>222</v>
      </c>
      <c r="P40" s="3">
        <v>222</v>
      </c>
      <c r="Q40" s="3">
        <v>10</v>
      </c>
      <c r="R40" s="3">
        <v>936.99</v>
      </c>
      <c r="S40" s="3">
        <v>3700</v>
      </c>
      <c r="T40" s="3">
        <v>4450</v>
      </c>
      <c r="U40" s="3">
        <v>9000</v>
      </c>
      <c r="V40" s="3">
        <v>10491</v>
      </c>
      <c r="W40" s="3">
        <v>11859</v>
      </c>
      <c r="X40" s="3">
        <v>10000</v>
      </c>
      <c r="Y40" s="3">
        <v>9000</v>
      </c>
      <c r="Z40" s="10"/>
      <c r="AB40" s="17">
        <v>2</v>
      </c>
      <c r="AC40" s="8">
        <f t="shared" ref="AC40:AC66" si="4">LARGE(B40:Y40,1)</f>
        <v>11859</v>
      </c>
      <c r="AD40" s="8">
        <f t="shared" ref="AD40:AD66" si="5">LARGE(B40:Y40,2)</f>
        <v>11500</v>
      </c>
      <c r="AE40" s="8">
        <f t="shared" ref="AE40:AE66" si="6">LARGE(B40:Y40,3)</f>
        <v>10491</v>
      </c>
      <c r="AF40" s="8">
        <f t="shared" ref="AF40:AF66" si="7">LARGE(B40:Y40,4)</f>
        <v>10000</v>
      </c>
      <c r="AK40" s="2"/>
      <c r="AL40" s="2"/>
      <c r="AM40" s="2"/>
      <c r="AN40" s="2"/>
    </row>
    <row r="41" spans="1:40" x14ac:dyDescent="0.3">
      <c r="A41" s="17">
        <v>3</v>
      </c>
      <c r="B41" s="3">
        <v>6000</v>
      </c>
      <c r="C41" s="3">
        <v>5569.9</v>
      </c>
      <c r="D41" s="3">
        <v>4400</v>
      </c>
      <c r="E41" s="3">
        <v>4100</v>
      </c>
      <c r="F41" s="3">
        <v>4100</v>
      </c>
      <c r="G41" s="3">
        <v>4100</v>
      </c>
      <c r="H41" s="3">
        <v>4100</v>
      </c>
      <c r="I41" s="3">
        <v>3200</v>
      </c>
      <c r="J41" s="3">
        <v>3200</v>
      </c>
      <c r="K41" s="3">
        <v>10</v>
      </c>
      <c r="L41" s="3">
        <v>10</v>
      </c>
      <c r="M41" s="3">
        <v>10</v>
      </c>
      <c r="N41" s="3">
        <v>10</v>
      </c>
      <c r="O41" s="3">
        <v>10</v>
      </c>
      <c r="P41" s="3">
        <v>10</v>
      </c>
      <c r="Q41" s="3">
        <v>10</v>
      </c>
      <c r="R41" s="3">
        <v>10</v>
      </c>
      <c r="S41" s="3">
        <v>1600</v>
      </c>
      <c r="T41" s="3">
        <v>3770</v>
      </c>
      <c r="U41" s="3">
        <v>6999</v>
      </c>
      <c r="V41" s="3">
        <v>8192</v>
      </c>
      <c r="W41" s="3">
        <v>9656</v>
      </c>
      <c r="X41" s="3">
        <v>8500</v>
      </c>
      <c r="Y41" s="3">
        <v>6999</v>
      </c>
      <c r="Z41" s="10"/>
      <c r="AB41" s="17">
        <v>3</v>
      </c>
      <c r="AC41" s="8">
        <f t="shared" si="4"/>
        <v>9656</v>
      </c>
      <c r="AD41" s="8">
        <f t="shared" si="5"/>
        <v>8500</v>
      </c>
      <c r="AE41" s="8">
        <f t="shared" si="6"/>
        <v>8192</v>
      </c>
      <c r="AF41" s="8">
        <f t="shared" si="7"/>
        <v>6999</v>
      </c>
      <c r="AK41" s="2"/>
      <c r="AL41" s="2"/>
      <c r="AM41" s="2"/>
      <c r="AN41" s="2"/>
    </row>
    <row r="42" spans="1:40" x14ac:dyDescent="0.3">
      <c r="A42" s="17">
        <v>4</v>
      </c>
      <c r="B42" s="3">
        <v>4400</v>
      </c>
      <c r="C42" s="3">
        <v>4100</v>
      </c>
      <c r="D42" s="3">
        <v>2500</v>
      </c>
      <c r="E42" s="3">
        <v>2280</v>
      </c>
      <c r="F42" s="3">
        <v>1101</v>
      </c>
      <c r="G42" s="3">
        <v>4400</v>
      </c>
      <c r="H42" s="3">
        <v>5520</v>
      </c>
      <c r="I42" s="3">
        <v>6755</v>
      </c>
      <c r="J42" s="3">
        <v>4000</v>
      </c>
      <c r="K42" s="3">
        <v>5589</v>
      </c>
      <c r="L42" s="3">
        <v>1950</v>
      </c>
      <c r="M42" s="3">
        <v>10</v>
      </c>
      <c r="N42" s="3">
        <v>10</v>
      </c>
      <c r="O42" s="3">
        <v>10</v>
      </c>
      <c r="P42" s="3">
        <v>10</v>
      </c>
      <c r="Q42" s="3">
        <v>10</v>
      </c>
      <c r="R42" s="3">
        <v>10</v>
      </c>
      <c r="S42" s="3">
        <v>1680</v>
      </c>
      <c r="T42" s="3">
        <v>6877</v>
      </c>
      <c r="U42" s="3">
        <v>11000</v>
      </c>
      <c r="V42" s="3">
        <v>12878</v>
      </c>
      <c r="W42" s="3">
        <v>13898</v>
      </c>
      <c r="X42" s="3">
        <v>10397</v>
      </c>
      <c r="Y42" s="3">
        <v>8343</v>
      </c>
      <c r="Z42" s="10"/>
      <c r="AB42" s="17">
        <v>4</v>
      </c>
      <c r="AC42" s="8">
        <f t="shared" si="4"/>
        <v>13898</v>
      </c>
      <c r="AD42" s="8">
        <f t="shared" si="5"/>
        <v>12878</v>
      </c>
      <c r="AE42" s="8">
        <f t="shared" si="6"/>
        <v>11000</v>
      </c>
      <c r="AF42" s="8">
        <f t="shared" si="7"/>
        <v>10397</v>
      </c>
      <c r="AK42" s="2"/>
      <c r="AL42" s="2"/>
      <c r="AM42" s="2"/>
      <c r="AN42" s="2"/>
    </row>
    <row r="43" spans="1:40" x14ac:dyDescent="0.3">
      <c r="A43" s="17">
        <v>5</v>
      </c>
      <c r="B43" s="3">
        <v>4200</v>
      </c>
      <c r="C43" s="3">
        <v>4500</v>
      </c>
      <c r="D43" s="3">
        <v>800</v>
      </c>
      <c r="E43" s="3">
        <v>500</v>
      </c>
      <c r="F43" s="3">
        <v>1000</v>
      </c>
      <c r="G43" s="3">
        <v>4200</v>
      </c>
      <c r="H43" s="3">
        <v>7450</v>
      </c>
      <c r="I43" s="3">
        <v>7600</v>
      </c>
      <c r="J43" s="3">
        <v>6890</v>
      </c>
      <c r="K43" s="3">
        <v>4727</v>
      </c>
      <c r="L43" s="3">
        <v>1700</v>
      </c>
      <c r="M43" s="3">
        <v>10</v>
      </c>
      <c r="N43" s="3">
        <v>10</v>
      </c>
      <c r="O43" s="3">
        <v>10</v>
      </c>
      <c r="P43" s="3">
        <v>10</v>
      </c>
      <c r="Q43" s="3">
        <v>10</v>
      </c>
      <c r="R43" s="3">
        <v>995</v>
      </c>
      <c r="S43" s="3">
        <v>1600</v>
      </c>
      <c r="T43" s="3">
        <v>3800</v>
      </c>
      <c r="U43" s="3">
        <v>7600</v>
      </c>
      <c r="V43" s="3">
        <v>9000</v>
      </c>
      <c r="W43" s="3">
        <v>11000</v>
      </c>
      <c r="X43" s="3">
        <v>8500</v>
      </c>
      <c r="Y43" s="3">
        <v>6100</v>
      </c>
      <c r="Z43" s="10"/>
      <c r="AB43" s="17">
        <v>5</v>
      </c>
      <c r="AC43" s="8">
        <f t="shared" si="4"/>
        <v>11000</v>
      </c>
      <c r="AD43" s="8">
        <f t="shared" si="5"/>
        <v>9000</v>
      </c>
      <c r="AE43" s="8">
        <f t="shared" si="6"/>
        <v>8500</v>
      </c>
      <c r="AF43" s="8">
        <f t="shared" si="7"/>
        <v>7600</v>
      </c>
      <c r="AK43" s="2"/>
      <c r="AL43" s="2"/>
      <c r="AM43" s="2"/>
      <c r="AN43" s="2"/>
    </row>
    <row r="44" spans="1:40" x14ac:dyDescent="0.3">
      <c r="A44" s="17">
        <v>6</v>
      </c>
      <c r="B44" s="3">
        <v>4000</v>
      </c>
      <c r="C44" s="3">
        <v>2800</v>
      </c>
      <c r="D44" s="3">
        <v>500</v>
      </c>
      <c r="E44" s="3">
        <v>100</v>
      </c>
      <c r="F44" s="3">
        <v>100</v>
      </c>
      <c r="G44" s="3">
        <v>2800</v>
      </c>
      <c r="H44" s="3">
        <v>4500</v>
      </c>
      <c r="I44" s="3">
        <v>6900</v>
      </c>
      <c r="J44" s="3">
        <v>4500</v>
      </c>
      <c r="K44" s="3">
        <v>4799</v>
      </c>
      <c r="L44" s="3">
        <v>1699</v>
      </c>
      <c r="M44" s="3">
        <v>10</v>
      </c>
      <c r="N44" s="3">
        <v>10</v>
      </c>
      <c r="O44" s="3">
        <v>10</v>
      </c>
      <c r="P44" s="3">
        <v>10</v>
      </c>
      <c r="Q44" s="3">
        <v>10</v>
      </c>
      <c r="R44" s="3">
        <v>1000.01</v>
      </c>
      <c r="S44" s="3">
        <v>1600</v>
      </c>
      <c r="T44" s="3">
        <v>4500</v>
      </c>
      <c r="U44" s="3">
        <v>8990</v>
      </c>
      <c r="V44" s="3">
        <v>11000</v>
      </c>
      <c r="W44" s="3">
        <v>11800</v>
      </c>
      <c r="X44" s="3">
        <v>9458</v>
      </c>
      <c r="Y44" s="3">
        <v>7500</v>
      </c>
      <c r="Z44" s="10"/>
      <c r="AB44" s="17">
        <v>6</v>
      </c>
      <c r="AC44" s="8">
        <f t="shared" si="4"/>
        <v>11800</v>
      </c>
      <c r="AD44" s="8">
        <f t="shared" si="5"/>
        <v>11000</v>
      </c>
      <c r="AE44" s="8">
        <f t="shared" si="6"/>
        <v>9458</v>
      </c>
      <c r="AF44" s="8">
        <f t="shared" si="7"/>
        <v>8990</v>
      </c>
      <c r="AK44" s="2"/>
      <c r="AL44" s="2"/>
      <c r="AM44" s="2"/>
      <c r="AN44" s="2"/>
    </row>
    <row r="45" spans="1:40" x14ac:dyDescent="0.3">
      <c r="A45" s="17">
        <v>7</v>
      </c>
      <c r="B45" s="3">
        <v>3060</v>
      </c>
      <c r="C45" s="3">
        <v>3000</v>
      </c>
      <c r="D45" s="3">
        <v>576.29999999999995</v>
      </c>
      <c r="E45" s="3">
        <v>240</v>
      </c>
      <c r="F45" s="3">
        <v>100</v>
      </c>
      <c r="G45" s="3">
        <v>2000</v>
      </c>
      <c r="H45" s="3">
        <v>5600</v>
      </c>
      <c r="I45" s="3">
        <v>6000</v>
      </c>
      <c r="J45" s="3">
        <v>6699</v>
      </c>
      <c r="K45" s="3">
        <v>4499</v>
      </c>
      <c r="L45" s="3">
        <v>1000.01</v>
      </c>
      <c r="M45" s="3">
        <v>115</v>
      </c>
      <c r="N45" s="3">
        <v>10</v>
      </c>
      <c r="O45" s="3">
        <v>10</v>
      </c>
      <c r="P45" s="3">
        <v>10</v>
      </c>
      <c r="Q45" s="3">
        <v>10</v>
      </c>
      <c r="R45" s="3">
        <v>10</v>
      </c>
      <c r="S45" s="3">
        <v>2000</v>
      </c>
      <c r="T45" s="3">
        <v>6694</v>
      </c>
      <c r="U45" s="3">
        <v>8275</v>
      </c>
      <c r="V45" s="3">
        <v>10658</v>
      </c>
      <c r="W45" s="3">
        <v>11200</v>
      </c>
      <c r="X45" s="3">
        <v>8809</v>
      </c>
      <c r="Y45" s="3">
        <v>7668.67</v>
      </c>
      <c r="Z45" s="10"/>
      <c r="AB45" s="17">
        <v>7</v>
      </c>
      <c r="AC45" s="8">
        <f t="shared" si="4"/>
        <v>11200</v>
      </c>
      <c r="AD45" s="8">
        <f t="shared" si="5"/>
        <v>10658</v>
      </c>
      <c r="AE45" s="8">
        <f t="shared" si="6"/>
        <v>8809</v>
      </c>
      <c r="AF45" s="8">
        <f t="shared" si="7"/>
        <v>8275</v>
      </c>
      <c r="AK45" s="2"/>
      <c r="AL45" s="2"/>
      <c r="AM45" s="2"/>
      <c r="AN45" s="2"/>
    </row>
    <row r="46" spans="1:40" x14ac:dyDescent="0.3">
      <c r="A46" s="17">
        <v>8</v>
      </c>
      <c r="B46" s="3">
        <v>5600</v>
      </c>
      <c r="C46" s="3">
        <v>3000</v>
      </c>
      <c r="D46" s="3">
        <v>2300</v>
      </c>
      <c r="E46" s="3">
        <v>2000</v>
      </c>
      <c r="F46" s="3">
        <v>2300</v>
      </c>
      <c r="G46" s="3">
        <v>2300</v>
      </c>
      <c r="H46" s="3">
        <v>6900</v>
      </c>
      <c r="I46" s="3">
        <v>7400</v>
      </c>
      <c r="J46" s="3">
        <v>5950</v>
      </c>
      <c r="K46" s="3">
        <v>3000</v>
      </c>
      <c r="L46" s="3">
        <v>1148</v>
      </c>
      <c r="M46" s="3">
        <v>10</v>
      </c>
      <c r="N46" s="3">
        <v>10</v>
      </c>
      <c r="O46" s="3">
        <v>10</v>
      </c>
      <c r="P46" s="3">
        <v>10</v>
      </c>
      <c r="Q46" s="3">
        <v>10</v>
      </c>
      <c r="R46" s="3">
        <v>994</v>
      </c>
      <c r="S46" s="3">
        <v>2500</v>
      </c>
      <c r="T46" s="3">
        <v>6000</v>
      </c>
      <c r="U46" s="3">
        <v>7990</v>
      </c>
      <c r="V46" s="3">
        <v>10043</v>
      </c>
      <c r="W46" s="3">
        <v>11200</v>
      </c>
      <c r="X46" s="3">
        <v>8880</v>
      </c>
      <c r="Y46" s="3">
        <v>7575</v>
      </c>
      <c r="Z46" s="10"/>
      <c r="AB46" s="17">
        <v>8</v>
      </c>
      <c r="AC46" s="8">
        <f t="shared" si="4"/>
        <v>11200</v>
      </c>
      <c r="AD46" s="8">
        <f t="shared" si="5"/>
        <v>10043</v>
      </c>
      <c r="AE46" s="8">
        <f t="shared" si="6"/>
        <v>8880</v>
      </c>
      <c r="AF46" s="8">
        <f t="shared" si="7"/>
        <v>7990</v>
      </c>
      <c r="AK46" s="2"/>
      <c r="AL46" s="2"/>
      <c r="AM46" s="2"/>
      <c r="AN46" s="2"/>
    </row>
    <row r="47" spans="1:40" x14ac:dyDescent="0.3">
      <c r="A47" s="17">
        <v>9</v>
      </c>
      <c r="B47" s="3">
        <v>8000</v>
      </c>
      <c r="C47" s="3">
        <v>4000</v>
      </c>
      <c r="D47" s="3">
        <v>2300</v>
      </c>
      <c r="E47" s="3">
        <v>2000</v>
      </c>
      <c r="F47" s="3">
        <v>2000</v>
      </c>
      <c r="G47" s="3">
        <v>2000</v>
      </c>
      <c r="H47" s="3">
        <v>3200</v>
      </c>
      <c r="I47" s="3">
        <v>3650</v>
      </c>
      <c r="J47" s="3">
        <v>3650</v>
      </c>
      <c r="K47" s="3">
        <v>10</v>
      </c>
      <c r="L47" s="3">
        <v>10</v>
      </c>
      <c r="M47" s="3">
        <v>10</v>
      </c>
      <c r="N47" s="3">
        <v>10</v>
      </c>
      <c r="O47" s="3">
        <v>10</v>
      </c>
      <c r="P47" s="3">
        <v>10</v>
      </c>
      <c r="Q47" s="3">
        <v>100</v>
      </c>
      <c r="R47" s="3">
        <v>115</v>
      </c>
      <c r="S47" s="3">
        <v>2500</v>
      </c>
      <c r="T47" s="3">
        <v>5076</v>
      </c>
      <c r="U47" s="3">
        <v>7499</v>
      </c>
      <c r="V47" s="3">
        <v>9245</v>
      </c>
      <c r="W47" s="3">
        <v>10999</v>
      </c>
      <c r="X47" s="3">
        <v>9192</v>
      </c>
      <c r="Y47" s="3">
        <v>8000</v>
      </c>
      <c r="Z47" s="10"/>
      <c r="AB47" s="17">
        <v>9</v>
      </c>
      <c r="AC47" s="8">
        <f t="shared" si="4"/>
        <v>10999</v>
      </c>
      <c r="AD47" s="8">
        <f t="shared" si="5"/>
        <v>9245</v>
      </c>
      <c r="AE47" s="8">
        <f t="shared" si="6"/>
        <v>9192</v>
      </c>
      <c r="AF47" s="8">
        <f t="shared" si="7"/>
        <v>8000</v>
      </c>
      <c r="AK47" s="2"/>
      <c r="AL47" s="2"/>
      <c r="AM47" s="2"/>
      <c r="AN47" s="2"/>
    </row>
    <row r="48" spans="1:40" x14ac:dyDescent="0.3">
      <c r="A48" s="17">
        <v>10</v>
      </c>
      <c r="B48" s="3">
        <v>14000</v>
      </c>
      <c r="C48" s="3">
        <v>6999</v>
      </c>
      <c r="D48" s="3">
        <v>4500</v>
      </c>
      <c r="E48" s="3">
        <v>4000</v>
      </c>
      <c r="F48" s="3">
        <v>2300</v>
      </c>
      <c r="G48" s="3">
        <v>2700</v>
      </c>
      <c r="H48" s="3">
        <v>3500</v>
      </c>
      <c r="I48" s="3">
        <v>3650</v>
      </c>
      <c r="J48" s="3">
        <v>3650</v>
      </c>
      <c r="K48" s="3">
        <v>2450</v>
      </c>
      <c r="L48" s="3">
        <v>999</v>
      </c>
      <c r="M48" s="3">
        <v>10</v>
      </c>
      <c r="N48" s="3">
        <v>10</v>
      </c>
      <c r="O48" s="3">
        <v>10</v>
      </c>
      <c r="P48" s="3">
        <v>10</v>
      </c>
      <c r="Q48" s="3">
        <v>10</v>
      </c>
      <c r="R48" s="3">
        <v>10</v>
      </c>
      <c r="S48" s="3">
        <v>1900</v>
      </c>
      <c r="T48" s="3">
        <v>4520</v>
      </c>
      <c r="U48" s="3">
        <v>7999</v>
      </c>
      <c r="V48" s="3">
        <v>9400</v>
      </c>
      <c r="W48" s="3">
        <v>10803</v>
      </c>
      <c r="X48" s="3">
        <v>9656</v>
      </c>
      <c r="Y48" s="3">
        <v>7759</v>
      </c>
      <c r="Z48" s="10"/>
      <c r="AB48" s="17">
        <v>10</v>
      </c>
      <c r="AC48" s="8">
        <f t="shared" si="4"/>
        <v>14000</v>
      </c>
      <c r="AD48" s="8">
        <f t="shared" si="5"/>
        <v>10803</v>
      </c>
      <c r="AE48" s="8">
        <f t="shared" si="6"/>
        <v>9656</v>
      </c>
      <c r="AF48" s="8">
        <f t="shared" si="7"/>
        <v>9400</v>
      </c>
      <c r="AK48" s="2"/>
      <c r="AL48" s="2"/>
      <c r="AM48" s="2"/>
      <c r="AN48" s="2"/>
    </row>
    <row r="49" spans="1:40" x14ac:dyDescent="0.3">
      <c r="A49" s="17">
        <v>11</v>
      </c>
      <c r="B49" s="3">
        <v>6500</v>
      </c>
      <c r="C49" s="3">
        <v>5600</v>
      </c>
      <c r="D49" s="3">
        <v>5171.43</v>
      </c>
      <c r="E49" s="3">
        <v>4596.43</v>
      </c>
      <c r="F49" s="3">
        <v>3800</v>
      </c>
      <c r="G49" s="3">
        <v>5600</v>
      </c>
      <c r="H49" s="3">
        <v>6900</v>
      </c>
      <c r="I49" s="3">
        <v>7518</v>
      </c>
      <c r="J49" s="3">
        <v>7539</v>
      </c>
      <c r="K49" s="3">
        <v>7394</v>
      </c>
      <c r="L49" s="3">
        <v>5900</v>
      </c>
      <c r="M49" s="3">
        <v>2000</v>
      </c>
      <c r="N49" s="3">
        <v>115</v>
      </c>
      <c r="O49" s="3">
        <v>115</v>
      </c>
      <c r="P49" s="3">
        <v>15</v>
      </c>
      <c r="Q49" s="3">
        <v>115</v>
      </c>
      <c r="R49" s="3">
        <v>2950</v>
      </c>
      <c r="S49" s="3">
        <v>4395</v>
      </c>
      <c r="T49" s="3">
        <v>6471</v>
      </c>
      <c r="U49" s="3">
        <v>8228</v>
      </c>
      <c r="V49" s="3">
        <v>9593</v>
      </c>
      <c r="W49" s="3">
        <v>11898</v>
      </c>
      <c r="X49" s="3">
        <v>7600</v>
      </c>
      <c r="Y49" s="3">
        <v>5500</v>
      </c>
      <c r="Z49" s="10"/>
      <c r="AB49" s="17">
        <v>11</v>
      </c>
      <c r="AC49" s="8">
        <f t="shared" si="4"/>
        <v>11898</v>
      </c>
      <c r="AD49" s="8">
        <f t="shared" si="5"/>
        <v>9593</v>
      </c>
      <c r="AE49" s="8">
        <f t="shared" si="6"/>
        <v>8228</v>
      </c>
      <c r="AF49" s="8">
        <f t="shared" si="7"/>
        <v>7600</v>
      </c>
      <c r="AK49" s="2"/>
      <c r="AL49" s="2"/>
      <c r="AM49" s="2"/>
      <c r="AN49" s="2"/>
    </row>
    <row r="50" spans="1:40" x14ac:dyDescent="0.3">
      <c r="A50" s="17">
        <v>12</v>
      </c>
      <c r="B50" s="3">
        <v>7400</v>
      </c>
      <c r="C50" s="3">
        <v>5600</v>
      </c>
      <c r="D50" s="3">
        <v>4000</v>
      </c>
      <c r="E50" s="3">
        <v>4000</v>
      </c>
      <c r="F50" s="3">
        <v>3800</v>
      </c>
      <c r="G50" s="3">
        <v>4596.43</v>
      </c>
      <c r="H50" s="3">
        <v>5600</v>
      </c>
      <c r="I50" s="3">
        <v>6900</v>
      </c>
      <c r="J50" s="3">
        <v>5600</v>
      </c>
      <c r="K50" s="3">
        <v>4000</v>
      </c>
      <c r="L50" s="3">
        <v>3000</v>
      </c>
      <c r="M50" s="3">
        <v>2300</v>
      </c>
      <c r="N50" s="3">
        <v>998</v>
      </c>
      <c r="O50" s="3">
        <v>2300</v>
      </c>
      <c r="P50" s="3">
        <v>3094</v>
      </c>
      <c r="Q50" s="3">
        <v>3144</v>
      </c>
      <c r="R50" s="3">
        <v>3949</v>
      </c>
      <c r="S50" s="3">
        <v>4440</v>
      </c>
      <c r="T50" s="3">
        <v>6877</v>
      </c>
      <c r="U50" s="3">
        <v>8951.66</v>
      </c>
      <c r="V50" s="3">
        <v>9800</v>
      </c>
      <c r="W50" s="3">
        <v>11890</v>
      </c>
      <c r="X50" s="3">
        <v>9366.9599999999991</v>
      </c>
      <c r="Y50" s="3">
        <v>8000</v>
      </c>
      <c r="Z50" s="10"/>
      <c r="AB50" s="17">
        <v>12</v>
      </c>
      <c r="AC50" s="8">
        <f t="shared" si="4"/>
        <v>11890</v>
      </c>
      <c r="AD50" s="8">
        <f t="shared" si="5"/>
        <v>9800</v>
      </c>
      <c r="AE50" s="8">
        <f t="shared" si="6"/>
        <v>9366.9599999999991</v>
      </c>
      <c r="AF50" s="8">
        <f t="shared" si="7"/>
        <v>8951.66</v>
      </c>
      <c r="AK50" s="2"/>
      <c r="AL50" s="2"/>
      <c r="AM50" s="2"/>
      <c r="AN50" s="2"/>
    </row>
    <row r="51" spans="1:40" x14ac:dyDescent="0.3">
      <c r="A51" s="17">
        <v>13</v>
      </c>
      <c r="B51" s="3">
        <v>8200</v>
      </c>
      <c r="C51" s="3">
        <v>6612</v>
      </c>
      <c r="D51" s="3">
        <v>4800</v>
      </c>
      <c r="E51" s="3">
        <v>5600</v>
      </c>
      <c r="F51" s="3">
        <v>5400</v>
      </c>
      <c r="G51" s="3">
        <v>7192</v>
      </c>
      <c r="H51" s="3">
        <v>8267</v>
      </c>
      <c r="I51" s="3">
        <v>9999</v>
      </c>
      <c r="J51" s="3">
        <v>9967</v>
      </c>
      <c r="K51" s="3">
        <v>8467.0300000000007</v>
      </c>
      <c r="L51" s="3">
        <v>8000</v>
      </c>
      <c r="M51" s="3">
        <v>6000</v>
      </c>
      <c r="N51" s="3">
        <v>6000</v>
      </c>
      <c r="O51" s="3">
        <v>5400</v>
      </c>
      <c r="P51" s="3">
        <v>4478</v>
      </c>
      <c r="Q51" s="3">
        <v>6000</v>
      </c>
      <c r="R51" s="3">
        <v>6000</v>
      </c>
      <c r="S51" s="3">
        <v>7600</v>
      </c>
      <c r="T51" s="3">
        <v>7944</v>
      </c>
      <c r="U51" s="3">
        <v>9617.58</v>
      </c>
      <c r="V51" s="3">
        <v>12000</v>
      </c>
      <c r="W51" s="3">
        <v>13300</v>
      </c>
      <c r="X51" s="3">
        <v>12500</v>
      </c>
      <c r="Y51" s="3">
        <v>7500</v>
      </c>
      <c r="Z51" s="10"/>
      <c r="AB51" s="17">
        <v>13</v>
      </c>
      <c r="AC51" s="8">
        <f t="shared" si="4"/>
        <v>13300</v>
      </c>
      <c r="AD51" s="8">
        <f t="shared" si="5"/>
        <v>12500</v>
      </c>
      <c r="AE51" s="8">
        <f t="shared" si="6"/>
        <v>12000</v>
      </c>
      <c r="AF51" s="8">
        <f t="shared" si="7"/>
        <v>9999</v>
      </c>
      <c r="AK51" s="2"/>
      <c r="AL51" s="2"/>
      <c r="AM51" s="2"/>
      <c r="AN51" s="2"/>
    </row>
    <row r="52" spans="1:40" x14ac:dyDescent="0.3">
      <c r="A52" s="17">
        <v>14</v>
      </c>
      <c r="B52" s="3">
        <v>6000</v>
      </c>
      <c r="C52" s="3">
        <v>2390</v>
      </c>
      <c r="D52" s="3">
        <v>500</v>
      </c>
      <c r="E52" s="3">
        <v>100</v>
      </c>
      <c r="F52" s="3">
        <v>100</v>
      </c>
      <c r="G52" s="3">
        <v>490</v>
      </c>
      <c r="H52" s="3">
        <v>3790</v>
      </c>
      <c r="I52" s="3">
        <v>4000</v>
      </c>
      <c r="J52" s="3">
        <v>4000</v>
      </c>
      <c r="K52" s="3">
        <v>3550</v>
      </c>
      <c r="L52" s="3">
        <v>940</v>
      </c>
      <c r="M52" s="3">
        <v>10</v>
      </c>
      <c r="N52" s="3">
        <v>10</v>
      </c>
      <c r="O52" s="3">
        <v>10</v>
      </c>
      <c r="P52" s="3">
        <v>10</v>
      </c>
      <c r="Q52" s="3">
        <v>100</v>
      </c>
      <c r="R52" s="3">
        <v>1000</v>
      </c>
      <c r="S52" s="3">
        <v>3440</v>
      </c>
      <c r="T52" s="3">
        <v>6000</v>
      </c>
      <c r="U52" s="3">
        <v>10267</v>
      </c>
      <c r="V52" s="3">
        <v>14867.01</v>
      </c>
      <c r="W52" s="3">
        <v>15000</v>
      </c>
      <c r="X52" s="3">
        <v>14050</v>
      </c>
      <c r="Y52" s="3">
        <v>8820</v>
      </c>
      <c r="Z52" s="10"/>
      <c r="AB52" s="17">
        <v>14</v>
      </c>
      <c r="AC52" s="8">
        <f t="shared" si="4"/>
        <v>15000</v>
      </c>
      <c r="AD52" s="8">
        <f t="shared" si="5"/>
        <v>14867.01</v>
      </c>
      <c r="AE52" s="8">
        <f t="shared" si="6"/>
        <v>14050</v>
      </c>
      <c r="AF52" s="8">
        <f t="shared" si="7"/>
        <v>10267</v>
      </c>
      <c r="AK52" s="2"/>
      <c r="AL52" s="2"/>
      <c r="AM52" s="2"/>
      <c r="AN52" s="2"/>
    </row>
    <row r="53" spans="1:40" x14ac:dyDescent="0.3">
      <c r="A53" s="17">
        <v>15</v>
      </c>
      <c r="B53" s="3">
        <v>8300</v>
      </c>
      <c r="C53" s="3">
        <v>7500</v>
      </c>
      <c r="D53" s="3">
        <v>4000</v>
      </c>
      <c r="E53" s="3">
        <v>3300</v>
      </c>
      <c r="F53" s="3">
        <v>4000</v>
      </c>
      <c r="G53" s="3">
        <v>7112</v>
      </c>
      <c r="H53" s="3">
        <v>7831</v>
      </c>
      <c r="I53" s="3">
        <v>7930</v>
      </c>
      <c r="J53" s="3">
        <v>6900</v>
      </c>
      <c r="K53" s="3">
        <v>3700</v>
      </c>
      <c r="L53" s="3">
        <v>2950</v>
      </c>
      <c r="M53" s="3">
        <v>2500</v>
      </c>
      <c r="N53" s="3">
        <v>2686</v>
      </c>
      <c r="O53" s="3">
        <v>2922</v>
      </c>
      <c r="P53" s="3">
        <v>2500</v>
      </c>
      <c r="Q53" s="3">
        <v>2500</v>
      </c>
      <c r="R53" s="3">
        <v>2500</v>
      </c>
      <c r="S53" s="3">
        <v>4897</v>
      </c>
      <c r="T53" s="3">
        <v>6651</v>
      </c>
      <c r="U53" s="3">
        <v>9400</v>
      </c>
      <c r="V53" s="3">
        <v>11388</v>
      </c>
      <c r="W53" s="3">
        <v>12747</v>
      </c>
      <c r="X53" s="3">
        <v>9200</v>
      </c>
      <c r="Y53" s="3">
        <v>8510</v>
      </c>
      <c r="Z53" s="10"/>
      <c r="AB53" s="17">
        <v>15</v>
      </c>
      <c r="AC53" s="8">
        <f t="shared" si="4"/>
        <v>12747</v>
      </c>
      <c r="AD53" s="8">
        <f t="shared" si="5"/>
        <v>11388</v>
      </c>
      <c r="AE53" s="8">
        <f t="shared" si="6"/>
        <v>9400</v>
      </c>
      <c r="AF53" s="8">
        <f t="shared" si="7"/>
        <v>9200</v>
      </c>
      <c r="AK53" s="2"/>
      <c r="AL53" s="2"/>
      <c r="AM53" s="2"/>
      <c r="AN53" s="2"/>
    </row>
    <row r="54" spans="1:40" x14ac:dyDescent="0.3">
      <c r="A54" s="17">
        <v>16</v>
      </c>
      <c r="B54" s="3">
        <v>8000</v>
      </c>
      <c r="C54" s="3">
        <v>7999</v>
      </c>
      <c r="D54" s="3">
        <v>7400</v>
      </c>
      <c r="E54" s="3">
        <v>7490</v>
      </c>
      <c r="F54" s="3">
        <v>7454</v>
      </c>
      <c r="G54" s="3">
        <v>7354</v>
      </c>
      <c r="H54" s="3">
        <v>4800</v>
      </c>
      <c r="I54" s="3">
        <v>3530</v>
      </c>
      <c r="J54" s="3">
        <v>3450</v>
      </c>
      <c r="K54" s="3">
        <v>10</v>
      </c>
      <c r="L54" s="3">
        <v>10</v>
      </c>
      <c r="M54" s="3">
        <v>10</v>
      </c>
      <c r="N54" s="3">
        <v>10</v>
      </c>
      <c r="O54" s="3">
        <v>10</v>
      </c>
      <c r="P54" s="3">
        <v>10</v>
      </c>
      <c r="Q54" s="3">
        <v>11</v>
      </c>
      <c r="R54" s="3">
        <v>1262.18</v>
      </c>
      <c r="S54" s="3">
        <v>2000</v>
      </c>
      <c r="T54" s="3">
        <v>4905</v>
      </c>
      <c r="U54" s="3">
        <v>7215</v>
      </c>
      <c r="V54" s="3">
        <v>8000</v>
      </c>
      <c r="W54" s="3">
        <v>8600</v>
      </c>
      <c r="X54" s="3">
        <v>8200</v>
      </c>
      <c r="Y54" s="3">
        <v>7500</v>
      </c>
      <c r="Z54" s="10"/>
      <c r="AB54" s="17">
        <v>16</v>
      </c>
      <c r="AC54" s="8">
        <f t="shared" si="4"/>
        <v>8600</v>
      </c>
      <c r="AD54" s="8">
        <f t="shared" si="5"/>
        <v>8200</v>
      </c>
      <c r="AE54" s="8">
        <f t="shared" si="6"/>
        <v>8000</v>
      </c>
      <c r="AF54" s="8">
        <f t="shared" si="7"/>
        <v>8000</v>
      </c>
      <c r="AK54" s="2"/>
      <c r="AL54" s="2"/>
      <c r="AM54" s="2"/>
      <c r="AN54" s="2"/>
    </row>
    <row r="55" spans="1:40" x14ac:dyDescent="0.3">
      <c r="A55" s="17">
        <v>17</v>
      </c>
      <c r="B55" s="3">
        <v>7500</v>
      </c>
      <c r="C55" s="3">
        <v>7199</v>
      </c>
      <c r="D55" s="3">
        <v>6546</v>
      </c>
      <c r="E55" s="3">
        <v>6575</v>
      </c>
      <c r="F55" s="3">
        <v>6342</v>
      </c>
      <c r="G55" s="3">
        <v>6125</v>
      </c>
      <c r="H55" s="3">
        <v>6270</v>
      </c>
      <c r="I55" s="3">
        <v>2999</v>
      </c>
      <c r="J55" s="3">
        <v>2450</v>
      </c>
      <c r="K55" s="3">
        <v>1499</v>
      </c>
      <c r="L55" s="3">
        <v>10</v>
      </c>
      <c r="M55" s="3">
        <v>10</v>
      </c>
      <c r="N55" s="3">
        <v>15</v>
      </c>
      <c r="O55" s="3">
        <v>337</v>
      </c>
      <c r="P55" s="3">
        <v>309</v>
      </c>
      <c r="Q55" s="3">
        <v>10</v>
      </c>
      <c r="R55" s="3">
        <v>10</v>
      </c>
      <c r="S55" s="3">
        <v>1930</v>
      </c>
      <c r="T55" s="3">
        <v>5770</v>
      </c>
      <c r="U55" s="3">
        <v>7147</v>
      </c>
      <c r="V55" s="3">
        <v>7990</v>
      </c>
      <c r="W55" s="3">
        <v>9277</v>
      </c>
      <c r="X55" s="3">
        <v>8641</v>
      </c>
      <c r="Y55" s="3">
        <v>8000</v>
      </c>
      <c r="Z55" s="10"/>
      <c r="AB55" s="17">
        <v>17</v>
      </c>
      <c r="AC55" s="8">
        <f t="shared" si="4"/>
        <v>9277</v>
      </c>
      <c r="AD55" s="8">
        <f t="shared" si="5"/>
        <v>8641</v>
      </c>
      <c r="AE55" s="8">
        <f t="shared" si="6"/>
        <v>8000</v>
      </c>
      <c r="AF55" s="8">
        <f t="shared" si="7"/>
        <v>7990</v>
      </c>
      <c r="AK55" s="2"/>
      <c r="AL55" s="2"/>
      <c r="AM55" s="2"/>
      <c r="AN55" s="2"/>
    </row>
    <row r="56" spans="1:40" x14ac:dyDescent="0.3">
      <c r="A56" s="17">
        <v>18</v>
      </c>
      <c r="B56" s="3">
        <v>8000</v>
      </c>
      <c r="C56" s="3">
        <v>7301</v>
      </c>
      <c r="D56" s="3">
        <v>6514.41</v>
      </c>
      <c r="E56" s="3">
        <v>6500</v>
      </c>
      <c r="F56" s="3">
        <v>6500</v>
      </c>
      <c r="G56" s="3">
        <v>6888</v>
      </c>
      <c r="H56" s="3">
        <v>7966.98</v>
      </c>
      <c r="I56" s="3">
        <v>8866.99</v>
      </c>
      <c r="J56" s="3">
        <v>8867.0300000000007</v>
      </c>
      <c r="K56" s="3">
        <v>7999</v>
      </c>
      <c r="L56" s="3">
        <v>6000</v>
      </c>
      <c r="M56" s="3">
        <v>4102.3500000000004</v>
      </c>
      <c r="N56" s="3">
        <v>3550</v>
      </c>
      <c r="O56" s="3">
        <v>3999</v>
      </c>
      <c r="P56" s="3">
        <v>4232</v>
      </c>
      <c r="Q56" s="3">
        <v>5000</v>
      </c>
      <c r="R56" s="3">
        <v>5323</v>
      </c>
      <c r="S56" s="3">
        <v>6800</v>
      </c>
      <c r="T56" s="3">
        <v>7999</v>
      </c>
      <c r="U56" s="3">
        <v>9999</v>
      </c>
      <c r="V56" s="3">
        <v>12999</v>
      </c>
      <c r="W56" s="3">
        <v>14343</v>
      </c>
      <c r="X56" s="3">
        <v>12767</v>
      </c>
      <c r="Y56" s="3">
        <v>9347</v>
      </c>
      <c r="Z56" s="10"/>
      <c r="AB56" s="17">
        <v>18</v>
      </c>
      <c r="AC56" s="8">
        <f t="shared" si="4"/>
        <v>14343</v>
      </c>
      <c r="AD56" s="8">
        <f t="shared" si="5"/>
        <v>12999</v>
      </c>
      <c r="AE56" s="8">
        <f t="shared" si="6"/>
        <v>12767</v>
      </c>
      <c r="AF56" s="8">
        <f t="shared" si="7"/>
        <v>9999</v>
      </c>
      <c r="AK56" s="2"/>
      <c r="AL56" s="2"/>
      <c r="AM56" s="2"/>
      <c r="AN56" s="2"/>
    </row>
    <row r="57" spans="1:40" x14ac:dyDescent="0.3">
      <c r="A57" s="17">
        <v>19</v>
      </c>
      <c r="B57" s="3">
        <v>13577.53</v>
      </c>
      <c r="C57" s="3">
        <v>7351</v>
      </c>
      <c r="D57" s="3">
        <v>6500</v>
      </c>
      <c r="E57" s="3">
        <v>6000</v>
      </c>
      <c r="F57" s="3">
        <v>6500</v>
      </c>
      <c r="G57" s="3">
        <v>7100</v>
      </c>
      <c r="H57" s="3">
        <v>7725.72</v>
      </c>
      <c r="I57" s="3">
        <v>8150</v>
      </c>
      <c r="J57" s="3">
        <v>7500</v>
      </c>
      <c r="K57" s="3">
        <v>3950</v>
      </c>
      <c r="L57" s="3">
        <v>4999</v>
      </c>
      <c r="M57" s="3">
        <v>3999</v>
      </c>
      <c r="N57" s="3">
        <v>3987</v>
      </c>
      <c r="O57" s="3">
        <v>3899</v>
      </c>
      <c r="P57" s="3">
        <v>3950</v>
      </c>
      <c r="Q57" s="3">
        <v>4157</v>
      </c>
      <c r="R57" s="3">
        <v>4326.75</v>
      </c>
      <c r="S57" s="3">
        <v>6000</v>
      </c>
      <c r="T57" s="3">
        <v>7844</v>
      </c>
      <c r="U57" s="3">
        <v>11000</v>
      </c>
      <c r="V57" s="3">
        <v>11940</v>
      </c>
      <c r="W57" s="3">
        <v>13500</v>
      </c>
      <c r="X57" s="3">
        <v>13200</v>
      </c>
      <c r="Y57" s="3">
        <v>8283</v>
      </c>
      <c r="Z57" s="10"/>
      <c r="AB57" s="17">
        <v>19</v>
      </c>
      <c r="AC57" s="8">
        <f t="shared" si="4"/>
        <v>13577.53</v>
      </c>
      <c r="AD57" s="8">
        <f t="shared" si="5"/>
        <v>13500</v>
      </c>
      <c r="AE57" s="8">
        <f t="shared" si="6"/>
        <v>13200</v>
      </c>
      <c r="AF57" s="8">
        <f t="shared" si="7"/>
        <v>11940</v>
      </c>
      <c r="AK57" s="2"/>
      <c r="AL57" s="2"/>
      <c r="AM57" s="2"/>
      <c r="AN57" s="2"/>
    </row>
    <row r="58" spans="1:40" x14ac:dyDescent="0.3">
      <c r="A58" s="17">
        <v>20</v>
      </c>
      <c r="B58" s="3">
        <v>7500</v>
      </c>
      <c r="C58" s="3">
        <v>6500</v>
      </c>
      <c r="D58" s="3">
        <v>6456</v>
      </c>
      <c r="E58" s="3">
        <v>5600</v>
      </c>
      <c r="F58" s="3">
        <v>5600</v>
      </c>
      <c r="G58" s="3">
        <v>4800</v>
      </c>
      <c r="H58" s="3">
        <v>6978</v>
      </c>
      <c r="I58" s="3">
        <v>7600</v>
      </c>
      <c r="J58" s="3">
        <v>7337</v>
      </c>
      <c r="K58" s="3">
        <v>5990</v>
      </c>
      <c r="L58" s="3">
        <v>4450</v>
      </c>
      <c r="M58" s="3">
        <v>3050</v>
      </c>
      <c r="N58" s="3">
        <v>3000</v>
      </c>
      <c r="O58" s="3">
        <v>2359.66</v>
      </c>
      <c r="P58" s="3">
        <v>1950</v>
      </c>
      <c r="Q58" s="3">
        <v>2609</v>
      </c>
      <c r="R58" s="3">
        <v>2950</v>
      </c>
      <c r="S58" s="3">
        <v>3950</v>
      </c>
      <c r="T58" s="3">
        <v>5490</v>
      </c>
      <c r="U58" s="3">
        <v>9108</v>
      </c>
      <c r="V58" s="3">
        <v>9800</v>
      </c>
      <c r="W58" s="3">
        <v>12500</v>
      </c>
      <c r="X58" s="3">
        <v>11000</v>
      </c>
      <c r="Y58" s="3">
        <v>8000</v>
      </c>
      <c r="Z58" s="10"/>
      <c r="AB58" s="17">
        <v>20</v>
      </c>
      <c r="AC58" s="8">
        <f t="shared" si="4"/>
        <v>12500</v>
      </c>
      <c r="AD58" s="8">
        <f t="shared" si="5"/>
        <v>11000</v>
      </c>
      <c r="AE58" s="8">
        <f t="shared" si="6"/>
        <v>9800</v>
      </c>
      <c r="AF58" s="8">
        <f t="shared" si="7"/>
        <v>9108</v>
      </c>
      <c r="AK58" s="2"/>
      <c r="AL58" s="2"/>
      <c r="AM58" s="2"/>
      <c r="AN58" s="2"/>
    </row>
    <row r="59" spans="1:40" x14ac:dyDescent="0.3">
      <c r="A59" s="17">
        <v>21</v>
      </c>
      <c r="B59" s="3">
        <v>4100</v>
      </c>
      <c r="C59" s="3">
        <v>6000</v>
      </c>
      <c r="D59" s="3">
        <v>5400</v>
      </c>
      <c r="E59" s="3">
        <v>5600</v>
      </c>
      <c r="F59" s="3">
        <v>5600</v>
      </c>
      <c r="G59" s="3">
        <v>6258</v>
      </c>
      <c r="H59" s="3">
        <v>6244</v>
      </c>
      <c r="I59" s="3">
        <v>7067</v>
      </c>
      <c r="J59" s="3">
        <v>6853</v>
      </c>
      <c r="K59" s="3">
        <v>4450</v>
      </c>
      <c r="L59" s="3">
        <v>2290</v>
      </c>
      <c r="M59" s="3">
        <v>1000</v>
      </c>
      <c r="N59" s="3">
        <v>500</v>
      </c>
      <c r="O59" s="3">
        <v>1040</v>
      </c>
      <c r="P59" s="3">
        <v>1439</v>
      </c>
      <c r="Q59" s="3">
        <v>1499</v>
      </c>
      <c r="R59" s="3">
        <v>1499</v>
      </c>
      <c r="S59" s="3">
        <v>3900</v>
      </c>
      <c r="T59" s="3">
        <v>5600</v>
      </c>
      <c r="U59" s="3">
        <v>7500</v>
      </c>
      <c r="V59" s="3">
        <v>9658</v>
      </c>
      <c r="W59" s="3">
        <v>10970</v>
      </c>
      <c r="X59" s="3">
        <v>10966.98</v>
      </c>
      <c r="Y59" s="3">
        <v>8000</v>
      </c>
      <c r="Z59" s="10"/>
      <c r="AB59" s="17">
        <v>21</v>
      </c>
      <c r="AC59" s="8">
        <f t="shared" si="4"/>
        <v>10970</v>
      </c>
      <c r="AD59" s="8">
        <f t="shared" si="5"/>
        <v>10966.98</v>
      </c>
      <c r="AE59" s="8">
        <f t="shared" si="6"/>
        <v>9658</v>
      </c>
      <c r="AF59" s="8">
        <f t="shared" si="7"/>
        <v>8000</v>
      </c>
      <c r="AK59" s="2"/>
      <c r="AL59" s="2"/>
      <c r="AM59" s="2"/>
      <c r="AN59" s="2"/>
    </row>
    <row r="60" spans="1:40" x14ac:dyDescent="0.3">
      <c r="A60" s="17">
        <v>22</v>
      </c>
      <c r="B60" s="3">
        <v>14551</v>
      </c>
      <c r="C60" s="3">
        <v>7990</v>
      </c>
      <c r="D60" s="3">
        <v>7400</v>
      </c>
      <c r="E60" s="3">
        <v>7178</v>
      </c>
      <c r="F60" s="3">
        <v>7178</v>
      </c>
      <c r="G60" s="3">
        <v>7427.39</v>
      </c>
      <c r="H60" s="3">
        <v>7990</v>
      </c>
      <c r="I60" s="3">
        <v>8250</v>
      </c>
      <c r="J60" s="3">
        <v>7677</v>
      </c>
      <c r="K60" s="3">
        <v>5000</v>
      </c>
      <c r="L60" s="3">
        <v>1300</v>
      </c>
      <c r="M60" s="3">
        <v>1232</v>
      </c>
      <c r="N60" s="3">
        <v>988</v>
      </c>
      <c r="O60" s="3">
        <v>1199</v>
      </c>
      <c r="P60" s="3">
        <v>975</v>
      </c>
      <c r="Q60" s="3">
        <v>1309</v>
      </c>
      <c r="R60" s="3">
        <v>1367.04</v>
      </c>
      <c r="S60" s="3">
        <v>4380</v>
      </c>
      <c r="T60" s="3">
        <v>6739</v>
      </c>
      <c r="U60" s="3">
        <v>8800</v>
      </c>
      <c r="V60" s="3">
        <v>9649</v>
      </c>
      <c r="W60" s="3">
        <v>12224</v>
      </c>
      <c r="X60" s="3">
        <v>10359.9</v>
      </c>
      <c r="Y60" s="3">
        <v>8100</v>
      </c>
      <c r="Z60" s="10"/>
      <c r="AB60" s="17">
        <v>22</v>
      </c>
      <c r="AC60" s="8">
        <f t="shared" si="4"/>
        <v>14551</v>
      </c>
      <c r="AD60" s="8">
        <f t="shared" si="5"/>
        <v>12224</v>
      </c>
      <c r="AE60" s="8">
        <f t="shared" si="6"/>
        <v>10359.9</v>
      </c>
      <c r="AF60" s="8">
        <f t="shared" si="7"/>
        <v>9649</v>
      </c>
      <c r="AK60" s="2"/>
      <c r="AL60" s="2"/>
      <c r="AM60" s="2"/>
      <c r="AN60" s="2"/>
    </row>
    <row r="61" spans="1:40" x14ac:dyDescent="0.3">
      <c r="A61" s="17">
        <v>23</v>
      </c>
      <c r="B61" s="3">
        <v>14999.5</v>
      </c>
      <c r="C61" s="3">
        <v>8000</v>
      </c>
      <c r="D61" s="3">
        <v>6789.47</v>
      </c>
      <c r="E61" s="3">
        <v>6420</v>
      </c>
      <c r="F61" s="3">
        <v>6332.25</v>
      </c>
      <c r="G61" s="3">
        <v>6221</v>
      </c>
      <c r="H61" s="3">
        <v>6071</v>
      </c>
      <c r="I61" s="3">
        <v>4739</v>
      </c>
      <c r="J61" s="3">
        <v>2700</v>
      </c>
      <c r="K61" s="3">
        <v>3489</v>
      </c>
      <c r="L61" s="3">
        <v>10</v>
      </c>
      <c r="M61" s="3">
        <v>115</v>
      </c>
      <c r="N61" s="3">
        <v>175</v>
      </c>
      <c r="O61" s="3">
        <v>100</v>
      </c>
      <c r="P61" s="3">
        <v>80</v>
      </c>
      <c r="Q61" s="3">
        <v>225</v>
      </c>
      <c r="R61" s="3">
        <v>899</v>
      </c>
      <c r="S61" s="3">
        <v>3700</v>
      </c>
      <c r="T61" s="3">
        <v>4599</v>
      </c>
      <c r="U61" s="3">
        <v>7866.97</v>
      </c>
      <c r="V61" s="3">
        <v>9000</v>
      </c>
      <c r="W61" s="3">
        <v>10766.98</v>
      </c>
      <c r="X61" s="3">
        <v>9050</v>
      </c>
      <c r="Y61" s="3">
        <v>8096</v>
      </c>
      <c r="Z61" s="10"/>
      <c r="AB61" s="17">
        <v>23</v>
      </c>
      <c r="AC61" s="8">
        <f t="shared" si="4"/>
        <v>14999.5</v>
      </c>
      <c r="AD61" s="8">
        <f t="shared" si="5"/>
        <v>10766.98</v>
      </c>
      <c r="AE61" s="8">
        <f t="shared" si="6"/>
        <v>9050</v>
      </c>
      <c r="AF61" s="8">
        <f t="shared" si="7"/>
        <v>9000</v>
      </c>
      <c r="AK61" s="2"/>
      <c r="AL61" s="2"/>
      <c r="AM61" s="2"/>
      <c r="AN61" s="2"/>
    </row>
    <row r="62" spans="1:40" x14ac:dyDescent="0.3">
      <c r="A62" s="17">
        <v>24</v>
      </c>
      <c r="B62" s="3">
        <v>7500</v>
      </c>
      <c r="C62" s="3">
        <v>8267</v>
      </c>
      <c r="D62" s="3">
        <v>7099</v>
      </c>
      <c r="E62" s="3">
        <v>6673</v>
      </c>
      <c r="F62" s="3">
        <v>6500</v>
      </c>
      <c r="G62" s="3">
        <v>6500</v>
      </c>
      <c r="H62" s="3">
        <v>6000</v>
      </c>
      <c r="I62" s="3">
        <v>3100</v>
      </c>
      <c r="J62" s="3">
        <v>2550</v>
      </c>
      <c r="K62" s="3">
        <v>666</v>
      </c>
      <c r="L62" s="3">
        <v>10</v>
      </c>
      <c r="M62" s="3">
        <v>10</v>
      </c>
      <c r="N62" s="3">
        <v>10</v>
      </c>
      <c r="O62" s="3">
        <v>10</v>
      </c>
      <c r="P62" s="3">
        <v>10</v>
      </c>
      <c r="Q62" s="3">
        <v>15</v>
      </c>
      <c r="R62" s="3">
        <v>10</v>
      </c>
      <c r="S62" s="3">
        <v>2399</v>
      </c>
      <c r="T62" s="3">
        <v>3700</v>
      </c>
      <c r="U62" s="3">
        <v>6458</v>
      </c>
      <c r="V62" s="3">
        <v>7000</v>
      </c>
      <c r="W62" s="3">
        <v>8500</v>
      </c>
      <c r="X62" s="3">
        <v>8200</v>
      </c>
      <c r="Y62" s="3">
        <v>8500</v>
      </c>
      <c r="Z62" s="10"/>
      <c r="AB62" s="17">
        <v>24</v>
      </c>
      <c r="AC62" s="8">
        <f t="shared" si="4"/>
        <v>8500</v>
      </c>
      <c r="AD62" s="8">
        <f t="shared" si="5"/>
        <v>8500</v>
      </c>
      <c r="AE62" s="8">
        <f t="shared" si="6"/>
        <v>8267</v>
      </c>
      <c r="AF62" s="8">
        <f t="shared" si="7"/>
        <v>8200</v>
      </c>
      <c r="AK62" s="2"/>
      <c r="AL62" s="2"/>
      <c r="AM62" s="2"/>
      <c r="AN62" s="2"/>
    </row>
    <row r="63" spans="1:40" x14ac:dyDescent="0.3">
      <c r="A63" s="17">
        <v>25</v>
      </c>
      <c r="B63" s="3">
        <v>8000</v>
      </c>
      <c r="C63" s="3">
        <v>6482</v>
      </c>
      <c r="D63" s="3">
        <v>4800</v>
      </c>
      <c r="E63" s="3">
        <v>4600</v>
      </c>
      <c r="F63" s="3">
        <v>4800</v>
      </c>
      <c r="G63" s="3">
        <v>5000</v>
      </c>
      <c r="H63" s="3">
        <v>6700.01</v>
      </c>
      <c r="I63" s="3">
        <v>6932</v>
      </c>
      <c r="J63" s="3">
        <v>5967.05</v>
      </c>
      <c r="K63" s="3">
        <v>2950</v>
      </c>
      <c r="L63" s="3">
        <v>1633</v>
      </c>
      <c r="M63" s="3">
        <v>1366</v>
      </c>
      <c r="N63" s="3">
        <v>1000</v>
      </c>
      <c r="O63" s="3">
        <v>1000</v>
      </c>
      <c r="P63" s="3">
        <v>990</v>
      </c>
      <c r="Q63" s="3">
        <v>899</v>
      </c>
      <c r="R63" s="3">
        <v>1366.96</v>
      </c>
      <c r="S63" s="3">
        <v>2367.0300000000002</v>
      </c>
      <c r="T63" s="3">
        <v>4499</v>
      </c>
      <c r="U63" s="3">
        <v>7767.03</v>
      </c>
      <c r="V63" s="3">
        <v>12500</v>
      </c>
      <c r="W63" s="3">
        <v>13967</v>
      </c>
      <c r="X63" s="3">
        <v>11255</v>
      </c>
      <c r="Y63" s="3">
        <v>8929.41</v>
      </c>
      <c r="Z63" s="10"/>
      <c r="AB63" s="17">
        <v>25</v>
      </c>
      <c r="AC63" s="8">
        <f t="shared" si="4"/>
        <v>13967</v>
      </c>
      <c r="AD63" s="8">
        <f t="shared" si="5"/>
        <v>12500</v>
      </c>
      <c r="AE63" s="8">
        <f t="shared" si="6"/>
        <v>11255</v>
      </c>
      <c r="AF63" s="8">
        <f t="shared" si="7"/>
        <v>8929.41</v>
      </c>
      <c r="AK63" s="2"/>
      <c r="AL63" s="2"/>
      <c r="AM63" s="2"/>
      <c r="AN63" s="2"/>
    </row>
    <row r="64" spans="1:40" x14ac:dyDescent="0.3">
      <c r="A64" s="17">
        <v>26</v>
      </c>
      <c r="B64" s="3">
        <v>7500</v>
      </c>
      <c r="C64" s="3">
        <v>7247</v>
      </c>
      <c r="D64" s="3">
        <v>5400</v>
      </c>
      <c r="E64" s="3">
        <v>5100</v>
      </c>
      <c r="F64" s="3">
        <v>5500</v>
      </c>
      <c r="G64" s="3">
        <v>5800</v>
      </c>
      <c r="H64" s="3">
        <v>7599</v>
      </c>
      <c r="I64" s="3">
        <v>7990</v>
      </c>
      <c r="J64" s="3">
        <v>5800</v>
      </c>
      <c r="K64" s="3">
        <v>3500</v>
      </c>
      <c r="L64" s="3">
        <v>1390</v>
      </c>
      <c r="M64" s="3">
        <v>844</v>
      </c>
      <c r="N64" s="3">
        <v>658</v>
      </c>
      <c r="O64" s="3">
        <v>1000.01</v>
      </c>
      <c r="P64" s="3">
        <v>989</v>
      </c>
      <c r="Q64" s="3">
        <v>899</v>
      </c>
      <c r="R64" s="3">
        <v>1111</v>
      </c>
      <c r="S64" s="3">
        <v>2100</v>
      </c>
      <c r="T64" s="3">
        <v>5400</v>
      </c>
      <c r="U64" s="3">
        <v>8790</v>
      </c>
      <c r="V64" s="3">
        <v>10900</v>
      </c>
      <c r="W64" s="3">
        <v>14973.87</v>
      </c>
      <c r="X64" s="3">
        <v>14950.8</v>
      </c>
      <c r="Y64" s="3">
        <v>11000</v>
      </c>
      <c r="Z64" s="10"/>
      <c r="AB64" s="17">
        <v>26</v>
      </c>
      <c r="AC64" s="8">
        <f t="shared" si="4"/>
        <v>14973.87</v>
      </c>
      <c r="AD64" s="8">
        <f t="shared" si="5"/>
        <v>14950.8</v>
      </c>
      <c r="AE64" s="8">
        <f t="shared" si="6"/>
        <v>11000</v>
      </c>
      <c r="AF64" s="8">
        <f t="shared" si="7"/>
        <v>10900</v>
      </c>
      <c r="AK64" s="2"/>
      <c r="AL64" s="2"/>
      <c r="AM64" s="2"/>
      <c r="AN64" s="2"/>
    </row>
    <row r="65" spans="1:40" x14ac:dyDescent="0.3">
      <c r="A65" s="17">
        <v>27</v>
      </c>
      <c r="B65" s="3">
        <v>7400</v>
      </c>
      <c r="C65" s="3">
        <v>6700</v>
      </c>
      <c r="D65" s="3">
        <v>6877</v>
      </c>
      <c r="E65" s="3">
        <v>6700</v>
      </c>
      <c r="F65" s="3">
        <v>6540</v>
      </c>
      <c r="G65" s="3">
        <v>6800</v>
      </c>
      <c r="H65" s="3">
        <v>7000</v>
      </c>
      <c r="I65" s="3">
        <v>7518</v>
      </c>
      <c r="J65" s="3">
        <v>6500</v>
      </c>
      <c r="K65" s="3">
        <v>5000</v>
      </c>
      <c r="L65" s="3">
        <v>1350</v>
      </c>
      <c r="M65" s="3">
        <v>115</v>
      </c>
      <c r="N65" s="3">
        <v>115</v>
      </c>
      <c r="O65" s="3">
        <v>191</v>
      </c>
      <c r="P65" s="3">
        <v>275</v>
      </c>
      <c r="Q65" s="3">
        <v>299</v>
      </c>
      <c r="R65" s="3">
        <v>950</v>
      </c>
      <c r="S65" s="3">
        <v>2999</v>
      </c>
      <c r="T65" s="3">
        <v>6490</v>
      </c>
      <c r="U65" s="3">
        <v>10453</v>
      </c>
      <c r="V65" s="3">
        <v>12722</v>
      </c>
      <c r="W65" s="3">
        <v>15000</v>
      </c>
      <c r="X65" s="3">
        <v>15000</v>
      </c>
      <c r="Y65" s="3">
        <v>10210</v>
      </c>
      <c r="Z65" s="10"/>
      <c r="AB65" s="17">
        <v>27</v>
      </c>
      <c r="AC65" s="8">
        <f t="shared" si="4"/>
        <v>15000</v>
      </c>
      <c r="AD65" s="8">
        <f t="shared" si="5"/>
        <v>15000</v>
      </c>
      <c r="AE65" s="8">
        <f t="shared" si="6"/>
        <v>12722</v>
      </c>
      <c r="AF65" s="8">
        <f t="shared" si="7"/>
        <v>10453</v>
      </c>
      <c r="AK65" s="2"/>
      <c r="AL65" s="2"/>
      <c r="AM65" s="2"/>
      <c r="AN65" s="2"/>
    </row>
    <row r="66" spans="1:40" x14ac:dyDescent="0.3">
      <c r="A66" s="17">
        <v>28</v>
      </c>
      <c r="B66" s="3">
        <v>9000</v>
      </c>
      <c r="C66" s="3">
        <v>7600</v>
      </c>
      <c r="D66" s="3">
        <v>6877</v>
      </c>
      <c r="E66" s="3">
        <v>6800</v>
      </c>
      <c r="F66" s="3">
        <v>7000</v>
      </c>
      <c r="G66" s="3">
        <v>7222</v>
      </c>
      <c r="H66" s="3">
        <v>7766.99</v>
      </c>
      <c r="I66" s="3">
        <v>8000</v>
      </c>
      <c r="J66" s="3">
        <v>6700</v>
      </c>
      <c r="K66" s="3">
        <v>5550</v>
      </c>
      <c r="L66" s="3">
        <v>1650</v>
      </c>
      <c r="M66" s="3">
        <v>30</v>
      </c>
      <c r="N66" s="3">
        <v>10</v>
      </c>
      <c r="O66" s="3">
        <v>10</v>
      </c>
      <c r="P66" s="3">
        <v>10</v>
      </c>
      <c r="Q66" s="3">
        <v>44</v>
      </c>
      <c r="R66" s="3">
        <v>643</v>
      </c>
      <c r="S66" s="3">
        <v>1700</v>
      </c>
      <c r="T66" s="3">
        <v>5957</v>
      </c>
      <c r="U66" s="3">
        <v>9939</v>
      </c>
      <c r="V66" s="3">
        <v>13700</v>
      </c>
      <c r="W66" s="3">
        <v>15000</v>
      </c>
      <c r="X66" s="3">
        <v>15000</v>
      </c>
      <c r="Y66" s="3">
        <v>11000</v>
      </c>
      <c r="Z66" s="10"/>
      <c r="AB66" s="17">
        <v>28</v>
      </c>
      <c r="AC66" s="8">
        <f t="shared" si="4"/>
        <v>15000</v>
      </c>
      <c r="AD66" s="8">
        <f t="shared" si="5"/>
        <v>15000</v>
      </c>
      <c r="AE66" s="8">
        <f t="shared" si="6"/>
        <v>13700</v>
      </c>
      <c r="AF66" s="8">
        <f t="shared" si="7"/>
        <v>11000</v>
      </c>
      <c r="AK66" s="2"/>
      <c r="AL66" s="2"/>
      <c r="AM66" s="2"/>
      <c r="AN66" s="2"/>
    </row>
    <row r="67" spans="1:40" x14ac:dyDescent="0.3">
      <c r="A67" s="17">
        <v>29</v>
      </c>
      <c r="B67" s="3">
        <v>9000</v>
      </c>
      <c r="C67" s="3">
        <v>6500</v>
      </c>
      <c r="D67" s="3">
        <v>4600</v>
      </c>
      <c r="E67" s="3">
        <v>4600</v>
      </c>
      <c r="F67" s="3">
        <v>4600</v>
      </c>
      <c r="G67" s="3">
        <v>5600</v>
      </c>
      <c r="H67" s="3">
        <v>6670.01</v>
      </c>
      <c r="I67" s="3">
        <v>6700</v>
      </c>
      <c r="J67" s="3">
        <v>6000</v>
      </c>
      <c r="K67" s="3">
        <v>4950</v>
      </c>
      <c r="L67" s="3">
        <v>1115</v>
      </c>
      <c r="M67" s="3">
        <v>301</v>
      </c>
      <c r="N67" s="3">
        <v>100</v>
      </c>
      <c r="O67" s="3">
        <v>103</v>
      </c>
      <c r="P67" s="3">
        <v>245</v>
      </c>
      <c r="Q67" s="3">
        <v>457</v>
      </c>
      <c r="R67" s="3">
        <v>1192</v>
      </c>
      <c r="S67" s="3">
        <v>3266.99</v>
      </c>
      <c r="T67" s="3">
        <v>6113</v>
      </c>
      <c r="U67" s="3">
        <v>11400</v>
      </c>
      <c r="V67" s="3">
        <v>11857</v>
      </c>
      <c r="W67" s="3">
        <v>14000</v>
      </c>
      <c r="X67" s="3">
        <v>12500</v>
      </c>
      <c r="Y67" s="3">
        <v>10130.459999999999</v>
      </c>
      <c r="Z67" s="10"/>
      <c r="AB67" s="17">
        <v>29</v>
      </c>
      <c r="AC67" s="8">
        <f t="shared" ref="AC67:AC69" si="8">LARGE(B67:Y67,1)</f>
        <v>14000</v>
      </c>
      <c r="AD67" s="8">
        <f t="shared" ref="AD67:AD69" si="9">LARGE(B67:Y67,2)</f>
        <v>12500</v>
      </c>
      <c r="AE67" s="8">
        <f t="shared" ref="AE67:AE69" si="10">LARGE(B67:Y67,3)</f>
        <v>11857</v>
      </c>
      <c r="AF67" s="8">
        <f t="shared" ref="AF67:AF69" si="11">LARGE(B67:Y67,4)</f>
        <v>11400</v>
      </c>
      <c r="AK67" s="2"/>
      <c r="AL67" s="2"/>
      <c r="AM67" s="2"/>
      <c r="AN67" s="2"/>
    </row>
    <row r="68" spans="1:40" x14ac:dyDescent="0.3">
      <c r="A68" s="17">
        <v>30</v>
      </c>
      <c r="B68" s="3">
        <v>7500</v>
      </c>
      <c r="C68" s="3">
        <v>6670</v>
      </c>
      <c r="D68" s="3">
        <v>5000</v>
      </c>
      <c r="E68" s="3">
        <v>5000</v>
      </c>
      <c r="F68" s="3">
        <v>5000</v>
      </c>
      <c r="G68" s="3">
        <v>5600</v>
      </c>
      <c r="H68" s="3">
        <v>6500</v>
      </c>
      <c r="I68" s="3">
        <v>5400</v>
      </c>
      <c r="J68" s="3">
        <v>5704</v>
      </c>
      <c r="K68" s="3">
        <v>7600</v>
      </c>
      <c r="L68" s="3">
        <v>4440</v>
      </c>
      <c r="M68" s="3">
        <v>790</v>
      </c>
      <c r="N68" s="3">
        <v>790</v>
      </c>
      <c r="O68" s="3">
        <v>399</v>
      </c>
      <c r="P68" s="3">
        <v>101</v>
      </c>
      <c r="Q68" s="3">
        <v>99</v>
      </c>
      <c r="R68" s="3">
        <v>499</v>
      </c>
      <c r="S68" s="3">
        <v>2000</v>
      </c>
      <c r="T68" s="3">
        <v>5850</v>
      </c>
      <c r="U68" s="3">
        <v>9000</v>
      </c>
      <c r="V68" s="3">
        <v>10000</v>
      </c>
      <c r="W68" s="3">
        <v>11990</v>
      </c>
      <c r="X68" s="3">
        <v>12000</v>
      </c>
      <c r="Y68" s="3">
        <v>9667.01</v>
      </c>
      <c r="Z68" s="10"/>
      <c r="AB68" s="17">
        <v>30</v>
      </c>
      <c r="AC68" s="8">
        <f t="shared" si="8"/>
        <v>12000</v>
      </c>
      <c r="AD68" s="8">
        <f t="shared" si="9"/>
        <v>11990</v>
      </c>
      <c r="AE68" s="8">
        <f t="shared" si="10"/>
        <v>10000</v>
      </c>
      <c r="AF68" s="8">
        <f t="shared" si="11"/>
        <v>9667.01</v>
      </c>
      <c r="AK68" s="2"/>
      <c r="AL68" s="2"/>
      <c r="AM68" s="2"/>
      <c r="AN68" s="2"/>
    </row>
    <row r="69" spans="1:40" x14ac:dyDescent="0.3">
      <c r="A69" s="17">
        <v>31</v>
      </c>
      <c r="B69" s="3">
        <v>7192</v>
      </c>
      <c r="C69" s="3">
        <v>8000</v>
      </c>
      <c r="D69" s="3">
        <v>7080</v>
      </c>
      <c r="E69" s="3">
        <v>7379</v>
      </c>
      <c r="F69" s="3">
        <v>7000</v>
      </c>
      <c r="G69" s="3">
        <v>6000</v>
      </c>
      <c r="H69" s="3">
        <v>4200</v>
      </c>
      <c r="I69" s="3">
        <v>3400</v>
      </c>
      <c r="J69" s="3">
        <v>3950</v>
      </c>
      <c r="K69" s="3">
        <v>3950</v>
      </c>
      <c r="L69" s="3">
        <v>4000</v>
      </c>
      <c r="M69" s="3">
        <v>1155</v>
      </c>
      <c r="N69" s="3">
        <v>4000</v>
      </c>
      <c r="O69" s="3">
        <v>1215</v>
      </c>
      <c r="P69" s="3">
        <v>499</v>
      </c>
      <c r="Q69" s="3">
        <v>796</v>
      </c>
      <c r="R69" s="3">
        <v>614</v>
      </c>
      <c r="S69" s="3">
        <v>4600</v>
      </c>
      <c r="T69" s="3">
        <v>5999</v>
      </c>
      <c r="U69" s="3">
        <v>7990</v>
      </c>
      <c r="V69" s="3">
        <v>8500</v>
      </c>
      <c r="W69" s="3">
        <v>9500</v>
      </c>
      <c r="X69" s="3">
        <v>9604</v>
      </c>
      <c r="Y69" s="3">
        <v>7385</v>
      </c>
      <c r="Z69" s="10"/>
      <c r="AB69" s="17">
        <v>31</v>
      </c>
      <c r="AC69" s="8">
        <f t="shared" si="8"/>
        <v>9604</v>
      </c>
      <c r="AD69" s="8">
        <f t="shared" si="9"/>
        <v>9500</v>
      </c>
      <c r="AE69" s="8">
        <f t="shared" si="10"/>
        <v>8500</v>
      </c>
      <c r="AF69" s="8">
        <f t="shared" si="11"/>
        <v>8000</v>
      </c>
    </row>
    <row r="70" spans="1:40" ht="15" thickBot="1" x14ac:dyDescent="0.35">
      <c r="A70" s="9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B70" s="9"/>
      <c r="AC70" s="11"/>
      <c r="AD70" s="11"/>
      <c r="AE70" s="11"/>
      <c r="AF70" s="11"/>
    </row>
    <row r="71" spans="1:40" ht="120" customHeight="1" thickBot="1" x14ac:dyDescent="0.35">
      <c r="AB71" s="22" t="s">
        <v>12</v>
      </c>
      <c r="AC71" s="23"/>
      <c r="AD71" s="23"/>
      <c r="AE71" s="23"/>
      <c r="AF71" s="19">
        <f>AVERAGE(AC5:AF35,AC39:AF69)</f>
        <v>11449.388114754096</v>
      </c>
    </row>
    <row r="72" spans="1:40" x14ac:dyDescent="0.3">
      <c r="AF72" s="2"/>
    </row>
    <row r="73" spans="1:40" x14ac:dyDescent="0.3">
      <c r="AF73" s="2"/>
    </row>
  </sheetData>
  <mergeCells count="6">
    <mergeCell ref="AB71:AE71"/>
    <mergeCell ref="A3:Z3"/>
    <mergeCell ref="A37:Z37"/>
    <mergeCell ref="AB37:AF37"/>
    <mergeCell ref="A1:AF1"/>
    <mergeCell ref="AB3:AF3"/>
  </mergeCells>
  <printOptions horizontalCentered="1" verticalCentered="1"/>
  <pageMargins left="0.39370078740157483" right="0.39370078740157483" top="0.39370078740157483" bottom="0.39370078740157483" header="0" footer="0"/>
  <pageSetup paperSize="8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915"/>
  <sheetViews>
    <sheetView tabSelected="1" showRuler="0" view="pageBreakPreview" zoomScale="130" zoomScaleNormal="100" zoomScaleSheetLayoutView="130" workbookViewId="0">
      <selection sqref="A1:D7"/>
    </sheetView>
  </sheetViews>
  <sheetFormatPr defaultRowHeight="14.4" x14ac:dyDescent="0.3"/>
  <cols>
    <col min="1" max="1" width="18.5546875" customWidth="1"/>
    <col min="2" max="2" width="25.109375" customWidth="1"/>
    <col min="3" max="3" width="26.6640625" customWidth="1"/>
    <col min="4" max="4" width="25.6640625" customWidth="1"/>
    <col min="26" max="30" width="20.33203125" customWidth="1"/>
    <col min="31" max="31" width="13.109375" customWidth="1"/>
    <col min="32" max="32" width="13" customWidth="1"/>
    <col min="33" max="33" width="16.5546875" customWidth="1"/>
    <col min="34" max="37" width="14.44140625" customWidth="1"/>
  </cols>
  <sheetData>
    <row r="1" spans="1:30" ht="80.099999999999994" customHeight="1" x14ac:dyDescent="0.45">
      <c r="A1" s="27" t="s">
        <v>13</v>
      </c>
      <c r="B1" s="27"/>
      <c r="C1" s="27"/>
      <c r="D1" s="2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AA2" s="2"/>
      <c r="AB2" s="2"/>
      <c r="AC2" s="2"/>
      <c r="AD2" s="2"/>
    </row>
    <row r="3" spans="1:30" ht="48.75" customHeight="1" x14ac:dyDescent="0.3">
      <c r="A3" s="15" t="s">
        <v>0</v>
      </c>
      <c r="B3" s="20" t="s">
        <v>5</v>
      </c>
      <c r="C3" s="20" t="s">
        <v>1</v>
      </c>
      <c r="D3" s="20" t="s">
        <v>6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AA3" s="2"/>
      <c r="AB3" s="2"/>
      <c r="AC3" s="2"/>
      <c r="AD3" s="2"/>
    </row>
    <row r="4" spans="1:30" x14ac:dyDescent="0.3">
      <c r="A4" s="16" t="s">
        <v>14</v>
      </c>
      <c r="B4" s="12">
        <v>2560532.5</v>
      </c>
      <c r="C4" s="4">
        <v>14829552633.330002</v>
      </c>
      <c r="D4" s="4">
        <f>ROUND(C4/B4,2)</f>
        <v>5791.59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AA4" s="2"/>
      <c r="AB4" s="2"/>
      <c r="AC4" s="2"/>
      <c r="AD4" s="2"/>
    </row>
    <row r="5" spans="1:30" x14ac:dyDescent="0.3">
      <c r="A5" s="16" t="s">
        <v>15</v>
      </c>
      <c r="B5" s="12">
        <v>2327175.5</v>
      </c>
      <c r="C5" s="4">
        <v>12154074200.300001</v>
      </c>
      <c r="D5" s="4">
        <f>ROUND(C5/B5,2)</f>
        <v>5222.67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AA5" s="2"/>
      <c r="AB5" s="2"/>
      <c r="AC5" s="2"/>
      <c r="AD5" s="2"/>
    </row>
    <row r="6" spans="1:30" x14ac:dyDescent="0.3">
      <c r="A6" s="21" t="s">
        <v>2</v>
      </c>
      <c r="B6" s="13">
        <f>SUM(B4:B5)</f>
        <v>4887708</v>
      </c>
      <c r="C6" s="7">
        <f>SUM(C4:C5)</f>
        <v>26983626833.630005</v>
      </c>
      <c r="D6" s="7">
        <f>ROUND(C6/B6,2)</f>
        <v>5520.71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A6" s="2"/>
      <c r="AB6" s="2"/>
      <c r="AC6" s="2"/>
      <c r="AD6" s="2"/>
    </row>
    <row r="7" spans="1:30" x14ac:dyDescent="0.3">
      <c r="A7" s="28"/>
      <c r="B7" s="28"/>
      <c r="C7" s="28"/>
      <c r="D7" s="2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AA7" s="2"/>
      <c r="AB7" s="2"/>
      <c r="AC7" s="2"/>
      <c r="AD7" s="2"/>
    </row>
    <row r="8" spans="1:30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AA8" s="2"/>
      <c r="AB8" s="2"/>
      <c r="AC8" s="2"/>
      <c r="AD8" s="2"/>
    </row>
    <row r="9" spans="1:30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AA9" s="2"/>
      <c r="AB9" s="2"/>
      <c r="AC9" s="2"/>
      <c r="AD9" s="2"/>
    </row>
    <row r="10" spans="1:30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AA10" s="2"/>
      <c r="AB10" s="2"/>
      <c r="AC10" s="2"/>
      <c r="AD10" s="2"/>
    </row>
    <row r="11" spans="1:30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AA11" s="2"/>
      <c r="AB11" s="2"/>
      <c r="AC11" s="2"/>
      <c r="AD11" s="2"/>
    </row>
    <row r="12" spans="1:30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AA12" s="2"/>
      <c r="AB12" s="2"/>
      <c r="AC12" s="2"/>
      <c r="AD12" s="2"/>
    </row>
    <row r="13" spans="1:30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AA13" s="2"/>
      <c r="AB13" s="2"/>
      <c r="AC13" s="2"/>
      <c r="AD13" s="2"/>
    </row>
    <row r="14" spans="1:30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AA14" s="2"/>
      <c r="AB14" s="2"/>
      <c r="AC14" s="2"/>
      <c r="AD14" s="2"/>
    </row>
    <row r="15" spans="1:30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AA15" s="2"/>
      <c r="AB15" s="2"/>
      <c r="AC15" s="2"/>
      <c r="AD15" s="2"/>
    </row>
    <row r="16" spans="1:3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AA16" s="2"/>
      <c r="AB16" s="2"/>
      <c r="AC16" s="2"/>
      <c r="AD16" s="2"/>
    </row>
    <row r="17" spans="1:30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AA17" s="2"/>
      <c r="AB17" s="2"/>
      <c r="AC17" s="2"/>
      <c r="AD17" s="2"/>
    </row>
    <row r="18" spans="1:30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AA18" s="2"/>
      <c r="AB18" s="2"/>
      <c r="AC18" s="2"/>
      <c r="AD18" s="2"/>
    </row>
    <row r="19" spans="1:3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AA19" s="2"/>
      <c r="AB19" s="2"/>
      <c r="AC19" s="2"/>
      <c r="AD19" s="2"/>
    </row>
    <row r="20" spans="1:3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A20" s="2"/>
      <c r="AB20" s="2"/>
      <c r="AC20" s="2"/>
      <c r="AD20" s="2"/>
    </row>
    <row r="21" spans="1:3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A21" s="2"/>
      <c r="AB21" s="2"/>
      <c r="AC21" s="2"/>
      <c r="AD21" s="2"/>
    </row>
    <row r="22" spans="1:3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A22" s="2"/>
      <c r="AB22" s="2"/>
      <c r="AC22" s="2"/>
      <c r="AD22" s="2"/>
    </row>
    <row r="23" spans="1:30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AA23" s="2"/>
      <c r="AB23" s="2"/>
      <c r="AC23" s="2"/>
      <c r="AD23" s="2"/>
    </row>
    <row r="24" spans="1:30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AA24" s="2"/>
      <c r="AB24" s="2"/>
      <c r="AC24" s="2"/>
      <c r="AD24" s="2"/>
    </row>
    <row r="25" spans="1:30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AA25" s="2"/>
      <c r="AB25" s="2"/>
      <c r="AC25" s="2"/>
      <c r="AD25" s="2"/>
    </row>
    <row r="26" spans="1:30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AA26" s="2"/>
      <c r="AB26" s="2"/>
      <c r="AC26" s="2"/>
      <c r="AD26" s="2"/>
    </row>
    <row r="27" spans="1:30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AA27" s="2"/>
      <c r="AB27" s="2"/>
      <c r="AC27" s="2"/>
      <c r="AD27" s="2"/>
    </row>
    <row r="28" spans="1:30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A28" s="2"/>
      <c r="AB28" s="2"/>
      <c r="AC28" s="2"/>
      <c r="AD28" s="2"/>
    </row>
    <row r="29" spans="1:30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AA29" s="2"/>
      <c r="AB29" s="2"/>
      <c r="AC29" s="2"/>
      <c r="AD29" s="2"/>
    </row>
    <row r="30" spans="1:30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A30" s="2"/>
      <c r="AB30" s="2"/>
      <c r="AC30" s="2"/>
      <c r="AD30" s="2"/>
    </row>
    <row r="31" spans="1:30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A31" s="2"/>
      <c r="AB31" s="2"/>
      <c r="AC31" s="2"/>
      <c r="AD31" s="2"/>
    </row>
    <row r="32" spans="1:30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AA32" s="2"/>
      <c r="AB32" s="2"/>
      <c r="AC32" s="2"/>
      <c r="AD32" s="2"/>
    </row>
    <row r="33" spans="1:30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AA33" s="2"/>
      <c r="AB33" s="2"/>
      <c r="AC33" s="2"/>
      <c r="AD33" s="2"/>
    </row>
    <row r="34" spans="1:30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AA34" s="2"/>
      <c r="AB34" s="2"/>
      <c r="AC34" s="2"/>
      <c r="AD34" s="2"/>
    </row>
    <row r="35" spans="1:30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AA35" s="2"/>
      <c r="AB35" s="2"/>
      <c r="AC35" s="2"/>
      <c r="AD35" s="2"/>
    </row>
    <row r="36" spans="1:30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AA36" s="2"/>
      <c r="AB36" s="2"/>
      <c r="AC36" s="2"/>
      <c r="AD36" s="2"/>
    </row>
    <row r="37" spans="1:30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AA37" s="2"/>
      <c r="AB37" s="2"/>
      <c r="AC37" s="2"/>
      <c r="AD37" s="2"/>
    </row>
    <row r="38" spans="1:30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AA38" s="2"/>
      <c r="AB38" s="2"/>
      <c r="AC38" s="2"/>
      <c r="AD38" s="2"/>
    </row>
    <row r="39" spans="1:30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AA39" s="2"/>
      <c r="AB39" s="2"/>
      <c r="AC39" s="2"/>
      <c r="AD39" s="2"/>
    </row>
    <row r="40" spans="1:30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AA40" s="2"/>
      <c r="AB40" s="2"/>
      <c r="AC40" s="2"/>
      <c r="AD40" s="2"/>
    </row>
    <row r="41" spans="1:30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AA41" s="2"/>
      <c r="AB41" s="2"/>
      <c r="AC41" s="2"/>
      <c r="AD41" s="2"/>
    </row>
    <row r="42" spans="1:30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AA42" s="2"/>
      <c r="AB42" s="2"/>
      <c r="AC42" s="2"/>
      <c r="AD42" s="2"/>
    </row>
    <row r="43" spans="1:30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AA43" s="2"/>
      <c r="AB43" s="2"/>
      <c r="AC43" s="2"/>
      <c r="AD43" s="2"/>
    </row>
    <row r="44" spans="1:30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AA44" s="2"/>
      <c r="AB44" s="2"/>
      <c r="AC44" s="2"/>
      <c r="AD44" s="2"/>
    </row>
    <row r="45" spans="1:30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AA45" s="2"/>
      <c r="AB45" s="2"/>
      <c r="AC45" s="2"/>
      <c r="AD45" s="2"/>
    </row>
    <row r="46" spans="1:30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AA46" s="2"/>
      <c r="AB46" s="2"/>
      <c r="AC46" s="2"/>
      <c r="AD46" s="2"/>
    </row>
    <row r="47" spans="1:30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AA47" s="2"/>
      <c r="AB47" s="2"/>
      <c r="AC47" s="2"/>
      <c r="AD47" s="2"/>
    </row>
    <row r="48" spans="1:30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AA48" s="2"/>
      <c r="AB48" s="2"/>
      <c r="AC48" s="2"/>
      <c r="AD48" s="2"/>
    </row>
    <row r="49" spans="1:30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AA49" s="2"/>
      <c r="AB49" s="2"/>
      <c r="AC49" s="2"/>
      <c r="AD49" s="2"/>
    </row>
    <row r="50" spans="1:30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AA50" s="2"/>
      <c r="AB50" s="2"/>
      <c r="AC50" s="2"/>
      <c r="AD50" s="2"/>
    </row>
    <row r="51" spans="1:30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AA51" s="2"/>
      <c r="AB51" s="2"/>
      <c r="AC51" s="2"/>
      <c r="AD51" s="2"/>
    </row>
    <row r="52" spans="1:30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AA52" s="2"/>
      <c r="AB52" s="2"/>
      <c r="AC52" s="2"/>
      <c r="AD52" s="2"/>
    </row>
    <row r="53" spans="1:30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AA53" s="2"/>
      <c r="AB53" s="2"/>
      <c r="AC53" s="2"/>
      <c r="AD53" s="2"/>
    </row>
    <row r="54" spans="1:30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AA54" s="2"/>
      <c r="AB54" s="2"/>
      <c r="AC54" s="2"/>
      <c r="AD54" s="2"/>
    </row>
    <row r="55" spans="1:30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AA55" s="2"/>
      <c r="AB55" s="2"/>
      <c r="AC55" s="2"/>
      <c r="AD55" s="2"/>
    </row>
    <row r="56" spans="1:30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AA56" s="2"/>
      <c r="AB56" s="2"/>
      <c r="AC56" s="2"/>
      <c r="AD56" s="2"/>
    </row>
    <row r="57" spans="1:30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AA57" s="2"/>
      <c r="AB57" s="2"/>
      <c r="AC57" s="2"/>
      <c r="AD57" s="2"/>
    </row>
    <row r="58" spans="1:30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AA58" s="2"/>
      <c r="AB58" s="2"/>
      <c r="AC58" s="2"/>
      <c r="AD58" s="2"/>
    </row>
    <row r="59" spans="1:30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AA59" s="2"/>
      <c r="AB59" s="2"/>
      <c r="AC59" s="2"/>
      <c r="AD59" s="2"/>
    </row>
    <row r="60" spans="1:30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AA60" s="2"/>
      <c r="AB60" s="2"/>
      <c r="AC60" s="2"/>
      <c r="AD60" s="2"/>
    </row>
    <row r="61" spans="1:30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AA61" s="2"/>
      <c r="AB61" s="2"/>
      <c r="AC61" s="2"/>
      <c r="AD61" s="2"/>
    </row>
    <row r="62" spans="1:30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AA62" s="2"/>
      <c r="AB62" s="2"/>
      <c r="AC62" s="2"/>
      <c r="AD62" s="2"/>
    </row>
    <row r="63" spans="1:30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AA63" s="2"/>
      <c r="AB63" s="2"/>
      <c r="AC63" s="2"/>
      <c r="AD63" s="2"/>
    </row>
    <row r="64" spans="1:30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AA64" s="2"/>
      <c r="AB64" s="2"/>
      <c r="AC64" s="2"/>
      <c r="AD64" s="2"/>
    </row>
    <row r="65" spans="1:30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AA65" s="2"/>
      <c r="AB65" s="2"/>
      <c r="AC65" s="2"/>
      <c r="AD65" s="2"/>
    </row>
    <row r="66" spans="1:30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AA66" s="2"/>
      <c r="AB66" s="2"/>
      <c r="AC66" s="2"/>
      <c r="AD66" s="2"/>
    </row>
    <row r="67" spans="1:30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AA67" s="2"/>
      <c r="AB67" s="2"/>
      <c r="AC67" s="2"/>
      <c r="AD67" s="2"/>
    </row>
    <row r="68" spans="1:30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AA68" s="2"/>
      <c r="AB68" s="2"/>
      <c r="AC68" s="2"/>
      <c r="AD68" s="2"/>
    </row>
    <row r="69" spans="1:30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AA69" s="2"/>
      <c r="AB69" s="2"/>
      <c r="AC69" s="2"/>
      <c r="AD69" s="2"/>
    </row>
    <row r="70" spans="1:30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AA70" s="2"/>
      <c r="AB70" s="2"/>
      <c r="AC70" s="2"/>
      <c r="AD70" s="2"/>
    </row>
    <row r="71" spans="1:30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AA71" s="2"/>
      <c r="AB71" s="2"/>
      <c r="AC71" s="2"/>
      <c r="AD71" s="2"/>
    </row>
    <row r="72" spans="1:30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AA72" s="2"/>
      <c r="AB72" s="2"/>
      <c r="AC72" s="2"/>
      <c r="AD72" s="2"/>
    </row>
    <row r="73" spans="1:30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AA73" s="2"/>
      <c r="AB73" s="2"/>
      <c r="AC73" s="2"/>
      <c r="AD73" s="2"/>
    </row>
    <row r="74" spans="1:30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AA74" s="2"/>
      <c r="AB74" s="2"/>
      <c r="AC74" s="2"/>
      <c r="AD74" s="2"/>
    </row>
    <row r="75" spans="1:30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AA75" s="2"/>
      <c r="AB75" s="2"/>
      <c r="AC75" s="2"/>
      <c r="AD75" s="2"/>
    </row>
    <row r="76" spans="1:30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AA76" s="2"/>
      <c r="AB76" s="2"/>
      <c r="AC76" s="2"/>
      <c r="AD76" s="2"/>
    </row>
    <row r="77" spans="1:30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AA77" s="2"/>
      <c r="AB77" s="2"/>
      <c r="AC77" s="2"/>
      <c r="AD77" s="2"/>
    </row>
    <row r="78" spans="1:30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AA78" s="2"/>
      <c r="AB78" s="2"/>
      <c r="AC78" s="2"/>
      <c r="AD78" s="2"/>
    </row>
    <row r="79" spans="1:30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AA79" s="2"/>
      <c r="AB79" s="2"/>
      <c r="AC79" s="2"/>
      <c r="AD79" s="2"/>
    </row>
    <row r="80" spans="1:30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AA80" s="2"/>
      <c r="AB80" s="2"/>
      <c r="AC80" s="2"/>
      <c r="AD80" s="2"/>
    </row>
    <row r="81" spans="1:30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AA81" s="2"/>
      <c r="AB81" s="2"/>
      <c r="AC81" s="2"/>
      <c r="AD81" s="2"/>
    </row>
    <row r="82" spans="1:30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AA82" s="2"/>
      <c r="AB82" s="2"/>
      <c r="AC82" s="2"/>
      <c r="AD82" s="2"/>
    </row>
    <row r="83" spans="1:30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AA83" s="2"/>
      <c r="AB83" s="2"/>
      <c r="AC83" s="2"/>
      <c r="AD83" s="2"/>
    </row>
    <row r="84" spans="1:30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AA84" s="2"/>
      <c r="AB84" s="2"/>
      <c r="AC84" s="2"/>
      <c r="AD84" s="2"/>
    </row>
    <row r="85" spans="1:30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AA85" s="2"/>
      <c r="AB85" s="2"/>
      <c r="AC85" s="2"/>
      <c r="AD85" s="2"/>
    </row>
    <row r="86" spans="1:30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AA86" s="2"/>
      <c r="AB86" s="2"/>
      <c r="AC86" s="2"/>
      <c r="AD86" s="2"/>
    </row>
    <row r="87" spans="1:30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AA87" s="2"/>
      <c r="AB87" s="2"/>
      <c r="AC87" s="2"/>
      <c r="AD87" s="2"/>
    </row>
    <row r="88" spans="1:30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AA88" s="2"/>
      <c r="AB88" s="2"/>
      <c r="AC88" s="2"/>
      <c r="AD88" s="2"/>
    </row>
    <row r="89" spans="1:30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AA89" s="2"/>
      <c r="AB89" s="2"/>
      <c r="AC89" s="2"/>
      <c r="AD89" s="2"/>
    </row>
    <row r="90" spans="1:30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AA90" s="2"/>
      <c r="AB90" s="2"/>
      <c r="AC90" s="2"/>
      <c r="AD90" s="2"/>
    </row>
    <row r="91" spans="1:30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AA91" s="2"/>
      <c r="AB91" s="2"/>
      <c r="AC91" s="2"/>
      <c r="AD91" s="2"/>
    </row>
    <row r="92" spans="1:30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AA92" s="2"/>
      <c r="AB92" s="2"/>
      <c r="AC92" s="2"/>
      <c r="AD92" s="2"/>
    </row>
    <row r="93" spans="1:30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AA93" s="2"/>
      <c r="AB93" s="2"/>
      <c r="AC93" s="2"/>
      <c r="AD93" s="2"/>
    </row>
    <row r="94" spans="1:30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AA94" s="2"/>
      <c r="AB94" s="2"/>
      <c r="AC94" s="2"/>
      <c r="AD94" s="2"/>
    </row>
    <row r="95" spans="1:30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AA95" s="2"/>
      <c r="AB95" s="2"/>
      <c r="AC95" s="2"/>
      <c r="AD95" s="2"/>
    </row>
    <row r="96" spans="1:30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AA96" s="2"/>
      <c r="AB96" s="2"/>
      <c r="AC96" s="2"/>
      <c r="AD96" s="2"/>
    </row>
    <row r="97" spans="1:30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AA97" s="2"/>
      <c r="AB97" s="2"/>
      <c r="AC97" s="2"/>
      <c r="AD97" s="2"/>
    </row>
    <row r="98" spans="1:30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AA98" s="2"/>
      <c r="AB98" s="2"/>
      <c r="AC98" s="2"/>
      <c r="AD98" s="2"/>
    </row>
    <row r="99" spans="1:30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AA99" s="2"/>
      <c r="AB99" s="2"/>
      <c r="AC99" s="2"/>
      <c r="AD99" s="2"/>
    </row>
    <row r="100" spans="1:30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AA100" s="2"/>
      <c r="AB100" s="2"/>
      <c r="AC100" s="2"/>
      <c r="AD100" s="2"/>
    </row>
    <row r="101" spans="1:30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AA101" s="2"/>
      <c r="AB101" s="2"/>
      <c r="AC101" s="2"/>
      <c r="AD101" s="2"/>
    </row>
    <row r="102" spans="1:30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AA102" s="2"/>
      <c r="AB102" s="2"/>
      <c r="AC102" s="2"/>
      <c r="AD102" s="2"/>
    </row>
    <row r="103" spans="1:30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AA103" s="2"/>
      <c r="AB103" s="2"/>
      <c r="AC103" s="2"/>
      <c r="AD103" s="2"/>
    </row>
    <row r="104" spans="1:30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AA104" s="2"/>
      <c r="AB104" s="2"/>
      <c r="AC104" s="2"/>
      <c r="AD104" s="2"/>
    </row>
    <row r="105" spans="1:30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AA105" s="2"/>
      <c r="AB105" s="2"/>
      <c r="AC105" s="2"/>
      <c r="AD105" s="2"/>
    </row>
    <row r="106" spans="1:30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AA106" s="2"/>
      <c r="AB106" s="2"/>
      <c r="AC106" s="2"/>
      <c r="AD106" s="2"/>
    </row>
    <row r="107" spans="1:30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AA107" s="2"/>
      <c r="AB107" s="2"/>
      <c r="AC107" s="2"/>
      <c r="AD107" s="2"/>
    </row>
    <row r="108" spans="1:30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AA108" s="2"/>
      <c r="AB108" s="2"/>
      <c r="AC108" s="2"/>
      <c r="AD108" s="2"/>
    </row>
    <row r="109" spans="1:30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AA109" s="2"/>
      <c r="AB109" s="2"/>
      <c r="AC109" s="2"/>
      <c r="AD109" s="2"/>
    </row>
    <row r="110" spans="1:30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AA110" s="2"/>
      <c r="AB110" s="2"/>
      <c r="AC110" s="2"/>
      <c r="AD110" s="2"/>
    </row>
    <row r="111" spans="1:30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AA111" s="2"/>
      <c r="AB111" s="2"/>
      <c r="AC111" s="2"/>
      <c r="AD111" s="2"/>
    </row>
    <row r="112" spans="1:30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AA112" s="2"/>
      <c r="AB112" s="2"/>
      <c r="AC112" s="2"/>
      <c r="AD112" s="2"/>
    </row>
    <row r="113" spans="1:30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AA113" s="2"/>
      <c r="AB113" s="2"/>
      <c r="AC113" s="2"/>
      <c r="AD113" s="2"/>
    </row>
    <row r="114" spans="1:30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AA114" s="2"/>
      <c r="AB114" s="2"/>
      <c r="AC114" s="2"/>
      <c r="AD114" s="2"/>
    </row>
    <row r="115" spans="1:30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AA115" s="2"/>
      <c r="AB115" s="2"/>
      <c r="AC115" s="2"/>
      <c r="AD115" s="2"/>
    </row>
    <row r="116" spans="1:30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AA116" s="2"/>
      <c r="AB116" s="2"/>
      <c r="AC116" s="2"/>
      <c r="AD116" s="2"/>
    </row>
    <row r="117" spans="1:30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AA117" s="2"/>
      <c r="AB117" s="2"/>
      <c r="AC117" s="2"/>
      <c r="AD117" s="2"/>
    </row>
    <row r="118" spans="1:30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AA118" s="2"/>
      <c r="AB118" s="2"/>
      <c r="AC118" s="2"/>
      <c r="AD118" s="2"/>
    </row>
    <row r="119" spans="1:30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AA119" s="2"/>
      <c r="AB119" s="2"/>
      <c r="AC119" s="2"/>
      <c r="AD119" s="2"/>
    </row>
    <row r="120" spans="1:30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AA120" s="2"/>
      <c r="AB120" s="2"/>
      <c r="AC120" s="2"/>
      <c r="AD120" s="2"/>
    </row>
    <row r="121" spans="1:30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AA121" s="2"/>
      <c r="AB121" s="2"/>
      <c r="AC121" s="2"/>
      <c r="AD121" s="2"/>
    </row>
    <row r="122" spans="1:30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AA122" s="2"/>
      <c r="AB122" s="2"/>
      <c r="AC122" s="2"/>
      <c r="AD122" s="2"/>
    </row>
    <row r="123" spans="1:30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AA123" s="2"/>
      <c r="AB123" s="2"/>
      <c r="AC123" s="2"/>
      <c r="AD123" s="2"/>
    </row>
    <row r="124" spans="1:30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AA124" s="2"/>
      <c r="AB124" s="2"/>
      <c r="AC124" s="2"/>
      <c r="AD124" s="2"/>
    </row>
    <row r="125" spans="1:30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AA125" s="2"/>
      <c r="AB125" s="2"/>
      <c r="AC125" s="2"/>
      <c r="AD125" s="2"/>
    </row>
    <row r="126" spans="1:30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AA126" s="2"/>
      <c r="AB126" s="2"/>
      <c r="AC126" s="2"/>
      <c r="AD126" s="2"/>
    </row>
    <row r="127" spans="1:30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AA127" s="2"/>
      <c r="AB127" s="2"/>
      <c r="AC127" s="2"/>
      <c r="AD127" s="2"/>
    </row>
    <row r="128" spans="1:30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AA128" s="2"/>
      <c r="AB128" s="2"/>
      <c r="AC128" s="2"/>
      <c r="AD128" s="2"/>
    </row>
    <row r="129" spans="1:30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AA129" s="2"/>
      <c r="AB129" s="2"/>
      <c r="AC129" s="2"/>
      <c r="AD129" s="2"/>
    </row>
    <row r="130" spans="1:30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AA130" s="2"/>
      <c r="AB130" s="2"/>
      <c r="AC130" s="2"/>
      <c r="AD130" s="2"/>
    </row>
    <row r="131" spans="1:30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AA131" s="2"/>
      <c r="AB131" s="2"/>
      <c r="AC131" s="2"/>
      <c r="AD131" s="2"/>
    </row>
    <row r="132" spans="1:30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AA132" s="2"/>
      <c r="AB132" s="2"/>
      <c r="AC132" s="2"/>
      <c r="AD132" s="2"/>
    </row>
    <row r="133" spans="1:30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AA133" s="2"/>
      <c r="AB133" s="2"/>
      <c r="AC133" s="2"/>
      <c r="AD133" s="2"/>
    </row>
    <row r="134" spans="1:30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AA134" s="2"/>
      <c r="AB134" s="2"/>
      <c r="AC134" s="2"/>
      <c r="AD134" s="2"/>
    </row>
    <row r="135" spans="1:30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AA135" s="2"/>
      <c r="AB135" s="2"/>
      <c r="AC135" s="2"/>
      <c r="AD135" s="2"/>
    </row>
    <row r="136" spans="1:30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AA136" s="2"/>
      <c r="AB136" s="2"/>
      <c r="AC136" s="2"/>
      <c r="AD136" s="2"/>
    </row>
    <row r="137" spans="1:30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AA137" s="2"/>
      <c r="AB137" s="2"/>
      <c r="AC137" s="2"/>
      <c r="AD137" s="2"/>
    </row>
    <row r="138" spans="1:30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AA138" s="2"/>
      <c r="AB138" s="2"/>
      <c r="AC138" s="2"/>
      <c r="AD138" s="2"/>
    </row>
    <row r="139" spans="1:30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AA139" s="2"/>
      <c r="AB139" s="2"/>
      <c r="AC139" s="2"/>
      <c r="AD139" s="2"/>
    </row>
    <row r="140" spans="1:30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AA140" s="2"/>
      <c r="AB140" s="2"/>
      <c r="AC140" s="2"/>
      <c r="AD140" s="2"/>
    </row>
    <row r="141" spans="1:30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AA141" s="2"/>
      <c r="AB141" s="2"/>
      <c r="AC141" s="2"/>
      <c r="AD141" s="2"/>
    </row>
    <row r="142" spans="1:30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AA142" s="2"/>
      <c r="AB142" s="2"/>
      <c r="AC142" s="2"/>
      <c r="AD142" s="2"/>
    </row>
    <row r="143" spans="1:30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AA143" s="2"/>
      <c r="AB143" s="2"/>
      <c r="AC143" s="2"/>
      <c r="AD143" s="2"/>
    </row>
    <row r="144" spans="1:30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AA144" s="2"/>
      <c r="AB144" s="2"/>
      <c r="AC144" s="2"/>
      <c r="AD144" s="2"/>
    </row>
    <row r="145" spans="1:30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AA145" s="2"/>
      <c r="AB145" s="2"/>
      <c r="AC145" s="2"/>
      <c r="AD145" s="2"/>
    </row>
    <row r="146" spans="1:30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AA146" s="2"/>
      <c r="AB146" s="2"/>
      <c r="AC146" s="2"/>
      <c r="AD146" s="2"/>
    </row>
    <row r="147" spans="1:30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AA147" s="2"/>
      <c r="AB147" s="2"/>
      <c r="AC147" s="2"/>
      <c r="AD147" s="2"/>
    </row>
    <row r="148" spans="1:30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AA148" s="2"/>
      <c r="AB148" s="2"/>
      <c r="AC148" s="2"/>
      <c r="AD148" s="2"/>
    </row>
    <row r="149" spans="1:30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AA149" s="2"/>
      <c r="AB149" s="2"/>
      <c r="AC149" s="2"/>
      <c r="AD149" s="2"/>
    </row>
    <row r="150" spans="1:30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AA150" s="2"/>
      <c r="AB150" s="2"/>
      <c r="AC150" s="2"/>
      <c r="AD150" s="2"/>
    </row>
    <row r="151" spans="1:30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AA151" s="2"/>
      <c r="AB151" s="2"/>
      <c r="AC151" s="2"/>
      <c r="AD151" s="2"/>
    </row>
    <row r="152" spans="1:30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AA152" s="2"/>
      <c r="AB152" s="2"/>
      <c r="AC152" s="2"/>
      <c r="AD152" s="2"/>
    </row>
    <row r="153" spans="1:30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AA153" s="2"/>
      <c r="AB153" s="2"/>
      <c r="AC153" s="2"/>
      <c r="AD153" s="2"/>
    </row>
    <row r="154" spans="1:30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AA154" s="2"/>
      <c r="AB154" s="2"/>
      <c r="AC154" s="2"/>
      <c r="AD154" s="2"/>
    </row>
    <row r="155" spans="1:30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AA155" s="2"/>
      <c r="AB155" s="2"/>
      <c r="AC155" s="2"/>
      <c r="AD155" s="2"/>
    </row>
    <row r="156" spans="1:30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AA156" s="2"/>
      <c r="AB156" s="2"/>
      <c r="AC156" s="2"/>
      <c r="AD156" s="2"/>
    </row>
    <row r="157" spans="1:30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AA157" s="2"/>
      <c r="AB157" s="2"/>
      <c r="AC157" s="2"/>
      <c r="AD157" s="2"/>
    </row>
    <row r="158" spans="1:30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AA158" s="2"/>
      <c r="AB158" s="2"/>
      <c r="AC158" s="2"/>
      <c r="AD158" s="2"/>
    </row>
    <row r="159" spans="1:30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30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</sheetData>
  <sheetProtection formatCells="0" formatColumns="0" formatRows="0" insertColumns="0" insertRows="0" insertHyperlinks="0" deleteColumns="0" deleteRows="0" sort="0" autoFilter="0" pivotTables="0"/>
  <mergeCells count="2">
    <mergeCell ref="A1:D1"/>
    <mergeCell ref="A7:D7"/>
  </mergeCells>
  <printOptions horizontalCentered="1"/>
  <pageMargins left="0.39370078740157483" right="0.39370078740157483" top="0.39370078740157483" bottom="0.39370078740157483" header="0" footer="0"/>
  <pageSetup paperSize="9" scale="9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Середньоарифметичне значення</vt:lpstr>
      <vt:lpstr>Фактична середня ціна</vt:lpstr>
      <vt:lpstr>'Середньоарифметичне значення'!Область_друку</vt:lpstr>
      <vt:lpstr>'Фактична середня ціна'!Область_друку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Даніш Олександр</cp:lastModifiedBy>
  <cp:lastPrinted>2026-06-01T05:21:49Z</cp:lastPrinted>
  <dcterms:created xsi:type="dcterms:W3CDTF">2019-09-05T09:55:36Z</dcterms:created>
  <dcterms:modified xsi:type="dcterms:W3CDTF">2026-06-01T05:24:51Z</dcterms:modified>
</cp:coreProperties>
</file>